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Wietmann\Documents\"/>
    </mc:Choice>
  </mc:AlternateContent>
  <workbookProtection workbookAlgorithmName="SHA-512" workbookHashValue="jPwjvD6sRoZS1ofS0ylQUB2PqtG4S2zp6t6nVgyZXxKnUDNRx7m/9DEELfSFooJ1+G2vYdF6us7rSVKvblnGGg==" workbookSaltValue="cSBgjkA+tN/ZqB3W48AzkQ==" workbookSpinCount="100000" lockStructure="1"/>
  <bookViews>
    <workbookView xWindow="0" yWindow="0" windowWidth="28800" windowHeight="12315"/>
  </bookViews>
  <sheets>
    <sheet name="Belegliste" sheetId="1" r:id="rId1"/>
  </sheets>
  <definedNames>
    <definedName name="_xlnm.Print_Area" localSheetId="0">Belegliste!$A$1:$M$79</definedName>
    <definedName name="_xlnm.Print_Titles" localSheetId="0">Belegliste!$1:$17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7" i="1" l="1"/>
  <c r="H78" i="1" s="1"/>
  <c r="I18" i="1"/>
  <c r="K18" i="1" s="1"/>
  <c r="J18" i="1" s="1"/>
  <c r="L77" i="1"/>
  <c r="K77" i="1"/>
  <c r="J77" i="1"/>
  <c r="I77" i="1"/>
  <c r="K76" i="1"/>
  <c r="L76" i="1" s="1"/>
  <c r="O76" i="1" s="1"/>
  <c r="J76" i="1"/>
  <c r="I76" i="1"/>
  <c r="K75" i="1"/>
  <c r="L75" i="1" s="1"/>
  <c r="O75" i="1" s="1"/>
  <c r="J75" i="1"/>
  <c r="I75" i="1"/>
  <c r="L74" i="1"/>
  <c r="O74" i="1" s="1"/>
  <c r="K74" i="1"/>
  <c r="J74" i="1"/>
  <c r="I74" i="1"/>
  <c r="K73" i="1"/>
  <c r="L73" i="1" s="1"/>
  <c r="O73" i="1" s="1"/>
  <c r="J73" i="1"/>
  <c r="I73" i="1"/>
  <c r="K72" i="1"/>
  <c r="L72" i="1" s="1"/>
  <c r="O72" i="1" s="1"/>
  <c r="J72" i="1"/>
  <c r="I72" i="1"/>
  <c r="L71" i="1"/>
  <c r="O71" i="1" s="1"/>
  <c r="K71" i="1"/>
  <c r="J71" i="1"/>
  <c r="I71" i="1"/>
  <c r="K70" i="1"/>
  <c r="L70" i="1" s="1"/>
  <c r="O70" i="1" s="1"/>
  <c r="J70" i="1"/>
  <c r="I70" i="1"/>
  <c r="K69" i="1"/>
  <c r="L69" i="1" s="1"/>
  <c r="O69" i="1" s="1"/>
  <c r="J69" i="1"/>
  <c r="I69" i="1"/>
  <c r="L68" i="1"/>
  <c r="O68" i="1" s="1"/>
  <c r="K68" i="1"/>
  <c r="J68" i="1"/>
  <c r="I68" i="1"/>
  <c r="L67" i="1"/>
  <c r="K67" i="1"/>
  <c r="J67" i="1"/>
  <c r="I67" i="1"/>
  <c r="K66" i="1"/>
  <c r="L66" i="1" s="1"/>
  <c r="O66" i="1" s="1"/>
  <c r="J66" i="1"/>
  <c r="I66" i="1"/>
  <c r="L65" i="1"/>
  <c r="K65" i="1"/>
  <c r="J65" i="1"/>
  <c r="I65" i="1"/>
  <c r="L64" i="1"/>
  <c r="K64" i="1"/>
  <c r="J64" i="1"/>
  <c r="I64" i="1"/>
  <c r="K63" i="1"/>
  <c r="L63" i="1" s="1"/>
  <c r="O63" i="1" s="1"/>
  <c r="J63" i="1"/>
  <c r="I63" i="1"/>
  <c r="L62" i="1"/>
  <c r="O62" i="1" s="1"/>
  <c r="K62" i="1"/>
  <c r="J62" i="1"/>
  <c r="I62" i="1"/>
  <c r="L61" i="1"/>
  <c r="K61" i="1"/>
  <c r="J61" i="1"/>
  <c r="I61" i="1"/>
  <c r="O61" i="1" s="1"/>
  <c r="K60" i="1"/>
  <c r="L60" i="1" s="1"/>
  <c r="O60" i="1" s="1"/>
  <c r="J60" i="1"/>
  <c r="I60" i="1"/>
  <c r="L59" i="1"/>
  <c r="O59" i="1" s="1"/>
  <c r="K59" i="1"/>
  <c r="J59" i="1"/>
  <c r="I59" i="1"/>
  <c r="L58" i="1"/>
  <c r="K58" i="1"/>
  <c r="J58" i="1"/>
  <c r="I58" i="1"/>
  <c r="O58" i="1" s="1"/>
  <c r="K57" i="1"/>
  <c r="L57" i="1" s="1"/>
  <c r="O57" i="1" s="1"/>
  <c r="J57" i="1"/>
  <c r="I57" i="1"/>
  <c r="L56" i="1"/>
  <c r="O56" i="1" s="1"/>
  <c r="K56" i="1"/>
  <c r="J56" i="1"/>
  <c r="I56" i="1"/>
  <c r="L55" i="1"/>
  <c r="K55" i="1"/>
  <c r="J55" i="1"/>
  <c r="I55" i="1"/>
  <c r="K54" i="1"/>
  <c r="L54" i="1" s="1"/>
  <c r="O54" i="1" s="1"/>
  <c r="J54" i="1"/>
  <c r="I54" i="1"/>
  <c r="L53" i="1"/>
  <c r="K53" i="1"/>
  <c r="J53" i="1"/>
  <c r="I53" i="1"/>
  <c r="L52" i="1"/>
  <c r="K52" i="1"/>
  <c r="J52" i="1"/>
  <c r="I52" i="1"/>
  <c r="K51" i="1"/>
  <c r="L51" i="1" s="1"/>
  <c r="O51" i="1" s="1"/>
  <c r="J51" i="1"/>
  <c r="I51" i="1"/>
  <c r="L50" i="1"/>
  <c r="O50" i="1" s="1"/>
  <c r="K50" i="1"/>
  <c r="J50" i="1"/>
  <c r="I50" i="1"/>
  <c r="L49" i="1"/>
  <c r="K49" i="1"/>
  <c r="J49" i="1"/>
  <c r="I49" i="1"/>
  <c r="O49" i="1" s="1"/>
  <c r="L46" i="1"/>
  <c r="K46" i="1"/>
  <c r="J46" i="1"/>
  <c r="I46" i="1"/>
  <c r="L45" i="1"/>
  <c r="K45" i="1"/>
  <c r="J45" i="1"/>
  <c r="I45" i="1"/>
  <c r="O45" i="1" s="1"/>
  <c r="K44" i="1"/>
  <c r="L44" i="1" s="1"/>
  <c r="O44" i="1" s="1"/>
  <c r="J44" i="1"/>
  <c r="I44" i="1"/>
  <c r="L43" i="1"/>
  <c r="K43" i="1"/>
  <c r="J43" i="1"/>
  <c r="I43" i="1"/>
  <c r="L42" i="1"/>
  <c r="K42" i="1"/>
  <c r="J42" i="1"/>
  <c r="I42" i="1"/>
  <c r="O42" i="1" s="1"/>
  <c r="K41" i="1"/>
  <c r="L41" i="1" s="1"/>
  <c r="O41" i="1" s="1"/>
  <c r="J41" i="1"/>
  <c r="I41" i="1"/>
  <c r="L40" i="1"/>
  <c r="K40" i="1"/>
  <c r="J40" i="1"/>
  <c r="I40" i="1"/>
  <c r="L39" i="1"/>
  <c r="K39" i="1"/>
  <c r="J39" i="1"/>
  <c r="I39" i="1"/>
  <c r="O39" i="1" s="1"/>
  <c r="K38" i="1"/>
  <c r="L38" i="1" s="1"/>
  <c r="O38" i="1" s="1"/>
  <c r="J38" i="1"/>
  <c r="I38" i="1"/>
  <c r="L37" i="1"/>
  <c r="K37" i="1"/>
  <c r="J37" i="1"/>
  <c r="I37" i="1"/>
  <c r="L36" i="1"/>
  <c r="K36" i="1"/>
  <c r="J36" i="1"/>
  <c r="I36" i="1"/>
  <c r="K35" i="1"/>
  <c r="L35" i="1" s="1"/>
  <c r="O35" i="1" s="1"/>
  <c r="J35" i="1"/>
  <c r="I35" i="1"/>
  <c r="L34" i="1"/>
  <c r="K34" i="1"/>
  <c r="J34" i="1"/>
  <c r="I34" i="1"/>
  <c r="L33" i="1"/>
  <c r="K33" i="1"/>
  <c r="J33" i="1"/>
  <c r="I33" i="1"/>
  <c r="O33" i="1" s="1"/>
  <c r="K32" i="1"/>
  <c r="L32" i="1" s="1"/>
  <c r="O32" i="1" s="1"/>
  <c r="J32" i="1"/>
  <c r="I32" i="1"/>
  <c r="L31" i="1"/>
  <c r="K31" i="1"/>
  <c r="J31" i="1"/>
  <c r="I31" i="1"/>
  <c r="L30" i="1"/>
  <c r="K30" i="1"/>
  <c r="J30" i="1"/>
  <c r="I30" i="1"/>
  <c r="K29" i="1"/>
  <c r="L29" i="1" s="1"/>
  <c r="O29" i="1" s="1"/>
  <c r="J29" i="1"/>
  <c r="I29" i="1"/>
  <c r="L28" i="1"/>
  <c r="K28" i="1"/>
  <c r="J28" i="1"/>
  <c r="I28" i="1"/>
  <c r="L27" i="1"/>
  <c r="K27" i="1"/>
  <c r="J27" i="1"/>
  <c r="I27" i="1"/>
  <c r="O27" i="1" s="1"/>
  <c r="K26" i="1"/>
  <c r="L26" i="1" s="1"/>
  <c r="O26" i="1" s="1"/>
  <c r="J26" i="1"/>
  <c r="I26" i="1"/>
  <c r="L25" i="1"/>
  <c r="K25" i="1"/>
  <c r="J25" i="1"/>
  <c r="I25" i="1"/>
  <c r="L24" i="1"/>
  <c r="K24" i="1"/>
  <c r="J24" i="1"/>
  <c r="I24" i="1"/>
  <c r="O24" i="1" s="1"/>
  <c r="K23" i="1"/>
  <c r="L23" i="1" s="1"/>
  <c r="O23" i="1" s="1"/>
  <c r="J23" i="1"/>
  <c r="I23" i="1"/>
  <c r="L22" i="1"/>
  <c r="K22" i="1"/>
  <c r="J22" i="1"/>
  <c r="I22" i="1"/>
  <c r="L21" i="1"/>
  <c r="K21" i="1"/>
  <c r="J21" i="1"/>
  <c r="I21" i="1"/>
  <c r="O21" i="1" s="1"/>
  <c r="L20" i="1"/>
  <c r="O20" i="1" s="1"/>
  <c r="K20" i="1"/>
  <c r="J20" i="1"/>
  <c r="I20" i="1"/>
  <c r="O25" i="1"/>
  <c r="O28" i="1"/>
  <c r="O34" i="1"/>
  <c r="O36" i="1"/>
  <c r="O37" i="1"/>
  <c r="O40" i="1"/>
  <c r="O46" i="1"/>
  <c r="O30" i="1"/>
  <c r="O31" i="1"/>
  <c r="O43" i="1"/>
  <c r="I91" i="1"/>
  <c r="K85" i="1"/>
  <c r="K82" i="1"/>
  <c r="I93" i="1" s="1"/>
  <c r="B80" i="1"/>
  <c r="O77" i="1"/>
  <c r="O67" i="1"/>
  <c r="O65" i="1"/>
  <c r="O64" i="1"/>
  <c r="O55" i="1"/>
  <c r="O53" i="1"/>
  <c r="O52" i="1"/>
  <c r="G47" i="1"/>
  <c r="G78" i="1" s="1"/>
  <c r="G89" i="1" s="1"/>
  <c r="O22" i="1"/>
  <c r="A21" i="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20" i="1"/>
  <c r="A19" i="1"/>
  <c r="A11" i="1"/>
  <c r="A9" i="1"/>
  <c r="G7" i="1"/>
  <c r="A7" i="1"/>
  <c r="I19" i="1" l="1"/>
  <c r="K19" i="1" s="1"/>
  <c r="L19" i="1" s="1"/>
  <c r="O19" i="1" s="1"/>
  <c r="I47" i="1"/>
  <c r="I78" i="1" s="1"/>
  <c r="L18" i="1"/>
  <c r="A49" i="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B78" i="1" s="1"/>
  <c r="B47" i="1"/>
  <c r="L47" i="1" l="1"/>
  <c r="L78" i="1" s="1"/>
  <c r="K47" i="1"/>
  <c r="K78" i="1" s="1"/>
  <c r="J19" i="1"/>
  <c r="J47" i="1" s="1"/>
  <c r="J78" i="1" s="1"/>
  <c r="G90" i="1" s="1"/>
  <c r="G92" i="1" s="1"/>
  <c r="G93" i="1" s="1"/>
  <c r="E93" i="1" s="1"/>
  <c r="H92" i="1"/>
  <c r="O78" i="1"/>
  <c r="G95" i="1" l="1"/>
  <c r="H93" i="1"/>
</calcChain>
</file>

<file path=xl/comments1.xml><?xml version="1.0" encoding="utf-8"?>
<comments xmlns="http://schemas.openxmlformats.org/spreadsheetml/2006/main">
  <authors>
    <author>Kloß, Claudia</author>
  </authors>
  <commentList>
    <comment ref="E1" authorId="0" shapeId="0">
      <text>
        <r>
          <rPr>
            <sz val="8"/>
            <color indexed="81"/>
            <rFont val="Arial"/>
            <family val="2"/>
          </rPr>
          <t>Bitte auswählen</t>
        </r>
        <r>
          <rPr>
            <sz val="9"/>
            <color indexed="81"/>
            <rFont val="Segoe UI"/>
            <family val="2"/>
          </rPr>
          <t xml:space="preserve">
</t>
        </r>
      </text>
    </comment>
    <comment ref="I1" authorId="0" shapeId="0">
      <text>
        <r>
          <rPr>
            <sz val="8"/>
            <color indexed="81"/>
            <rFont val="Arial"/>
            <family val="2"/>
          </rPr>
          <t>soll dem Unterschriftsdatum des Antrag auf Auszahlung/ (Zwischen-)Verwendungsnachweis entsprechen</t>
        </r>
        <r>
          <rPr>
            <sz val="9"/>
            <color indexed="81"/>
            <rFont val="Segoe UI"/>
            <family val="2"/>
          </rPr>
          <t xml:space="preserve">
</t>
        </r>
      </text>
    </comment>
    <comment ref="F5" authorId="0" shapeId="0">
      <text>
        <r>
          <rPr>
            <sz val="8"/>
            <color indexed="81"/>
            <rFont val="Arial"/>
            <family val="2"/>
          </rPr>
          <t>aus Zuwendungsbescheid bzw. Mittelzusage</t>
        </r>
        <r>
          <rPr>
            <sz val="9"/>
            <color indexed="81"/>
            <rFont val="Segoe UI"/>
            <family val="2"/>
          </rPr>
          <t xml:space="preserve">
</t>
        </r>
      </text>
    </comment>
    <comment ref="H5" authorId="0" shapeId="0">
      <text>
        <r>
          <rPr>
            <sz val="8"/>
            <color indexed="81"/>
            <rFont val="Arial"/>
            <family val="2"/>
          </rPr>
          <t>Unternehmernummer</t>
        </r>
        <r>
          <rPr>
            <sz val="9"/>
            <color indexed="81"/>
            <rFont val="Segoe UI"/>
            <family val="2"/>
          </rPr>
          <t xml:space="preserve">
</t>
        </r>
      </text>
    </comment>
    <comment ref="J5" authorId="0" shapeId="0">
      <text>
        <r>
          <rPr>
            <sz val="8"/>
            <color indexed="81"/>
            <rFont val="Arial"/>
            <family val="2"/>
          </rPr>
          <t>Bitte auswählen</t>
        </r>
        <r>
          <rPr>
            <sz val="9"/>
            <color indexed="81"/>
            <rFont val="Segoe UI"/>
            <family val="2"/>
          </rPr>
          <t xml:space="preserve">
</t>
        </r>
      </text>
    </comment>
    <comment ref="K5" authorId="0" shapeId="0">
      <text>
        <r>
          <rPr>
            <sz val="8"/>
            <color indexed="81"/>
            <rFont val="Arial"/>
            <family val="2"/>
          </rPr>
          <t>Bitte auswählen</t>
        </r>
        <r>
          <rPr>
            <sz val="9"/>
            <color indexed="81"/>
            <rFont val="Segoe UI"/>
            <family val="2"/>
          </rPr>
          <t xml:space="preserve">
</t>
        </r>
      </text>
    </comment>
    <comment ref="A13" authorId="0" shapeId="0">
      <text>
        <r>
          <rPr>
            <b/>
            <sz val="8"/>
            <color indexed="10"/>
            <rFont val="Arial"/>
            <family val="2"/>
          </rPr>
          <t>Die Belege sind fortlaufend in zeitlicher Reihenfolge (3) einzugeben!</t>
        </r>
        <r>
          <rPr>
            <sz val="9"/>
            <color indexed="81"/>
            <rFont val="Segoe UI"/>
            <family val="2"/>
          </rPr>
          <t xml:space="preserve">
</t>
        </r>
      </text>
    </comment>
    <comment ref="B13" authorId="0" shapeId="0">
      <text>
        <r>
          <rPr>
            <sz val="8"/>
            <color indexed="81"/>
            <rFont val="Arial"/>
            <family val="2"/>
          </rPr>
          <t>bei Baumaßnahmen nach DIN 276 gegliedert, bei anderen Maßnahmen nach Maßgaben des Zuwendungsbescheides</t>
        </r>
        <r>
          <rPr>
            <sz val="9"/>
            <color indexed="81"/>
            <rFont val="Segoe UI"/>
            <family val="2"/>
          </rPr>
          <t xml:space="preserve">
</t>
        </r>
      </text>
    </comment>
    <comment ref="F13" authorId="0" shapeId="0">
      <text>
        <r>
          <rPr>
            <sz val="8"/>
            <color indexed="81"/>
            <rFont val="Arial"/>
            <family val="2"/>
          </rPr>
          <t>Bitte auswählen</t>
        </r>
        <r>
          <rPr>
            <sz val="9"/>
            <color indexed="81"/>
            <rFont val="Segoe UI"/>
            <family val="2"/>
          </rPr>
          <t xml:space="preserve">
</t>
        </r>
      </text>
    </comment>
    <comment ref="C14" authorId="0" shapeId="0">
      <text>
        <r>
          <rPr>
            <sz val="8"/>
            <color indexed="81"/>
            <rFont val="Arial"/>
            <family val="2"/>
          </rPr>
          <t>Leistungserbringung hat innerhalb des Durchführungszeitraums zu erfolgen</t>
        </r>
        <r>
          <rPr>
            <sz val="9"/>
            <color indexed="81"/>
            <rFont val="Segoe UI"/>
            <family val="2"/>
          </rPr>
          <t xml:space="preserve">
</t>
        </r>
      </text>
    </comment>
    <comment ref="D14" authorId="0" shapeId="0">
      <text>
        <r>
          <rPr>
            <sz val="8"/>
            <color indexed="81"/>
            <rFont val="Arial"/>
            <family val="2"/>
          </rPr>
          <t>Zahlung hat innerhalb des Durchführungszeitraums zu erfolgen</t>
        </r>
        <r>
          <rPr>
            <sz val="9"/>
            <color indexed="81"/>
            <rFont val="Segoe UI"/>
            <family val="2"/>
          </rPr>
          <t xml:space="preserve">
</t>
        </r>
      </text>
    </comment>
    <comment ref="E14" authorId="0" shapeId="0">
      <text>
        <r>
          <rPr>
            <sz val="8"/>
            <color indexed="81"/>
            <rFont val="Arial"/>
            <family val="2"/>
          </rPr>
          <t>Name der Firma laut Rechnung</t>
        </r>
        <r>
          <rPr>
            <sz val="9"/>
            <color indexed="81"/>
            <rFont val="Segoe UI"/>
            <family val="2"/>
          </rPr>
          <t xml:space="preserve">
</t>
        </r>
      </text>
    </comment>
    <comment ref="H14" authorId="0" shapeId="0">
      <text>
        <r>
          <rPr>
            <sz val="8"/>
            <color indexed="81"/>
            <rFont val="Arial"/>
            <family val="2"/>
          </rPr>
          <t>z.B. Skonto</t>
        </r>
        <r>
          <rPr>
            <sz val="9"/>
            <color indexed="81"/>
            <rFont val="Segoe UI"/>
            <family val="2"/>
          </rPr>
          <t xml:space="preserve">
</t>
        </r>
      </text>
    </comment>
    <comment ref="N17" authorId="0" shapeId="0">
      <text>
        <r>
          <rPr>
            <sz val="8"/>
            <color indexed="81"/>
            <rFont val="Arial"/>
            <family val="2"/>
          </rPr>
          <t>Bitte auswählen
ggf. korrigieren</t>
        </r>
      </text>
    </comment>
    <comment ref="Q17" authorId="0" shapeId="0">
      <text>
        <r>
          <rPr>
            <b/>
            <sz val="9"/>
            <color indexed="81"/>
            <rFont val="Arial"/>
            <family val="2"/>
          </rPr>
          <t>Formel zum Errechnen der Umsatzsteuer vom Bruttobetrag
=RUNDEN(((G7/(100+N7))*N7);2)</t>
        </r>
        <r>
          <rPr>
            <sz val="9"/>
            <color indexed="81"/>
            <rFont val="Tahoma"/>
            <family val="2"/>
          </rPr>
          <t xml:space="preserve">
</t>
        </r>
      </text>
    </comment>
    <comment ref="R17" authorId="0" shapeId="0">
      <text>
        <r>
          <rPr>
            <b/>
            <sz val="9"/>
            <color indexed="81"/>
            <rFont val="Arial"/>
            <family val="2"/>
          </rPr>
          <t>Formel zum Errechnen der Umsatzsteuer vom Bruttobetrag
=RUNDEN(((G7/(100+N7))*N7);2)</t>
        </r>
        <r>
          <rPr>
            <sz val="9"/>
            <color indexed="81"/>
            <rFont val="Tahoma"/>
            <family val="2"/>
          </rPr>
          <t xml:space="preserve">
</t>
        </r>
      </text>
    </comment>
    <comment ref="S17" authorId="0" shapeId="0">
      <text>
        <r>
          <rPr>
            <b/>
            <sz val="9"/>
            <color indexed="81"/>
            <rFont val="Arial"/>
            <family val="2"/>
          </rPr>
          <t>Formel zum Errechnen der Umsatzsteuer vom Bruttobetrag
=RUNDEN(((G7/(100+N7))*N7);2)</t>
        </r>
        <r>
          <rPr>
            <sz val="9"/>
            <color indexed="81"/>
            <rFont val="Tahoma"/>
            <family val="2"/>
          </rPr>
          <t xml:space="preserve">
</t>
        </r>
      </text>
    </comment>
    <comment ref="T17" authorId="0" shapeId="0">
      <text>
        <r>
          <rPr>
            <b/>
            <sz val="9"/>
            <color indexed="81"/>
            <rFont val="Arial"/>
            <family val="2"/>
          </rPr>
          <t>Formel zum Errechnen der Umsatzsteuer vom Bruttobetrag
=RUNDEN(((H7/(100+N7))*N7);2)</t>
        </r>
      </text>
    </comment>
    <comment ref="U17" authorId="0" shapeId="0">
      <text>
        <r>
          <rPr>
            <b/>
            <sz val="9"/>
            <color indexed="81"/>
            <rFont val="Arial"/>
            <family val="2"/>
          </rPr>
          <t>Formel zum Errechnen der Umsatzsteuer vom Bruttobetrag
=RUNDEN(((H7/(100+N7))*N7);2)</t>
        </r>
        <r>
          <rPr>
            <sz val="9"/>
            <color indexed="81"/>
            <rFont val="Tahoma"/>
            <family val="2"/>
          </rPr>
          <t xml:space="preserve">
</t>
        </r>
      </text>
    </comment>
    <comment ref="V17" authorId="0" shapeId="0">
      <text>
        <r>
          <rPr>
            <b/>
            <sz val="9"/>
            <color indexed="81"/>
            <rFont val="Tahoma"/>
            <family val="2"/>
          </rPr>
          <t>Formel zum Errechnen der Umsatzsteuer vom Bruttobetrag
=RUNDEN(((G7/(100+N7))*N7);2)</t>
        </r>
      </text>
    </comment>
    <comment ref="W17" authorId="0" shapeId="0">
      <text>
        <r>
          <rPr>
            <b/>
            <sz val="9"/>
            <color indexed="81"/>
            <rFont val="Arial"/>
            <family val="2"/>
          </rPr>
          <t>Formel zum Errechnen der Umsatzsteuer vom Bruttobetrag
=RUNDEN(((H7/(100+N7))*N7);2)</t>
        </r>
        <r>
          <rPr>
            <sz val="9"/>
            <color indexed="81"/>
            <rFont val="Tahoma"/>
            <family val="2"/>
          </rPr>
          <t xml:space="preserve">
</t>
        </r>
      </text>
    </comment>
    <comment ref="A88" authorId="0" shapeId="0">
      <text>
        <r>
          <rPr>
            <sz val="8"/>
            <color indexed="81"/>
            <rFont val="Arial"/>
            <family val="2"/>
          </rPr>
          <t>nicht ausdrucken!</t>
        </r>
        <r>
          <rPr>
            <sz val="9"/>
            <color indexed="81"/>
            <rFont val="Segoe UI"/>
            <family val="2"/>
          </rPr>
          <t xml:space="preserve">
</t>
        </r>
      </text>
    </comment>
    <comment ref="D93" authorId="0" shapeId="0">
      <text>
        <r>
          <rPr>
            <sz val="8"/>
            <color indexed="81"/>
            <rFont val="Arial"/>
            <family val="2"/>
          </rPr>
          <t>max. bis zum bewilligten Betrag</t>
        </r>
        <r>
          <rPr>
            <sz val="9"/>
            <color indexed="81"/>
            <rFont val="Segoe UI"/>
            <family val="2"/>
          </rPr>
          <t xml:space="preserve">
</t>
        </r>
      </text>
    </comment>
    <comment ref="L93" authorId="0" shapeId="0">
      <text>
        <r>
          <rPr>
            <sz val="8"/>
            <color indexed="81"/>
            <rFont val="Arial"/>
            <family val="2"/>
          </rPr>
          <t>Bitte auswählen
ggf. korrigieren</t>
        </r>
        <r>
          <rPr>
            <sz val="9"/>
            <color indexed="81"/>
            <rFont val="Segoe UI"/>
            <family val="2"/>
          </rPr>
          <t xml:space="preserve">
</t>
        </r>
      </text>
    </comment>
    <comment ref="B95" authorId="0" shapeId="0">
      <text>
        <r>
          <rPr>
            <sz val="8"/>
            <color indexed="81"/>
            <rFont val="Arial"/>
            <family val="2"/>
          </rPr>
          <t>bei einem negativen Wert, ist die 3e) entsprechend zu reduzieren</t>
        </r>
      </text>
    </comment>
  </commentList>
</comments>
</file>

<file path=xl/sharedStrings.xml><?xml version="1.0" encoding="utf-8"?>
<sst xmlns="http://schemas.openxmlformats.org/spreadsheetml/2006/main" count="92" uniqueCount="88">
  <si>
    <t xml:space="preserve">Belegliste für den </t>
  </si>
  <si>
    <t>vom</t>
  </si>
  <si>
    <t>Diese Felder sind zu befüllen</t>
  </si>
  <si>
    <t>Zwischenverwendungsnachweis</t>
  </si>
  <si>
    <t>Schlussverwendungsnachweis</t>
  </si>
  <si>
    <t>Name des Antragstellers</t>
  </si>
  <si>
    <r>
      <t xml:space="preserve">Informationen/Hinweise können Sie Zellen mit einem </t>
    </r>
    <r>
      <rPr>
        <sz val="11"/>
        <color rgb="FFFF0000"/>
        <rFont val="Arial"/>
        <family val="2"/>
      </rPr>
      <t>roten</t>
    </r>
    <r>
      <rPr>
        <sz val="11"/>
        <color theme="1"/>
        <rFont val="Arial"/>
        <family val="2"/>
      </rPr>
      <t xml:space="preserve"> Dreieck in der oberen rechten Ecke entnehmen. Wenn Sie mit dem Mauszeiger auf das Dreieck zeigen, können Sie sich den hinterlegten Text anzeigen lassen.
Formatierung kann angepasst werden, jedoch ist dann ggf. die Einstellung für den Drucker anzupassen!</t>
    </r>
  </si>
  <si>
    <t>Projekt</t>
  </si>
  <si>
    <t>NW-00</t>
  </si>
  <si>
    <t>Aktenzeichen</t>
  </si>
  <si>
    <t>EMFF-</t>
  </si>
  <si>
    <t>Aktenzeichen Jahr</t>
  </si>
  <si>
    <t>-15</t>
  </si>
  <si>
    <t>-16</t>
  </si>
  <si>
    <t>-17</t>
  </si>
  <si>
    <t>-18</t>
  </si>
  <si>
    <t>-19</t>
  </si>
  <si>
    <t>-20</t>
  </si>
  <si>
    <t>-21</t>
  </si>
  <si>
    <t>-22</t>
  </si>
  <si>
    <t>-23</t>
  </si>
  <si>
    <t>-24</t>
  </si>
  <si>
    <t>-25</t>
  </si>
  <si>
    <t>-26</t>
  </si>
  <si>
    <t>-27</t>
  </si>
  <si>
    <t>-28</t>
  </si>
  <si>
    <t>Aktenzeichen lfd. Nr</t>
  </si>
  <si>
    <t>-001</t>
  </si>
  <si>
    <t>-002</t>
  </si>
  <si>
    <t>-003</t>
  </si>
  <si>
    <t>-004</t>
  </si>
  <si>
    <t>-005</t>
  </si>
  <si>
    <t>-006</t>
  </si>
  <si>
    <t>-007</t>
  </si>
  <si>
    <t>-008</t>
  </si>
  <si>
    <t>-009</t>
  </si>
  <si>
    <t>-010</t>
  </si>
  <si>
    <t>-011</t>
  </si>
  <si>
    <t>-012</t>
  </si>
  <si>
    <t>-013</t>
  </si>
  <si>
    <t>-014</t>
  </si>
  <si>
    <t>-</t>
  </si>
  <si>
    <t>Beleg Nr.</t>
  </si>
  <si>
    <t>Kostengruppe (falls vorhanden)</t>
  </si>
  <si>
    <t xml:space="preserve">Ich bin / Wir sind vorsteuerabzugsberechtigt  </t>
  </si>
  <si>
    <t>ja</t>
  </si>
  <si>
    <t>Ausgaben in Euro</t>
  </si>
  <si>
    <t>Bearbeitungsspalte der
Bewilligungsbehörde</t>
  </si>
  <si>
    <t>vorsteuerabzugsberechtigt</t>
  </si>
  <si>
    <t>nein</t>
  </si>
  <si>
    <t>Datum der
Rechnung</t>
  </si>
  <si>
    <t>Datum  der   Zahlung</t>
  </si>
  <si>
    <t>Rechnungsaussteller</t>
  </si>
  <si>
    <t>Verwendungszweck
(ggf. Rechnungsnr.)</t>
  </si>
  <si>
    <t>Gesamt-
betrag
brutto</t>
  </si>
  <si>
    <t>nicht
förderfähig</t>
  </si>
  <si>
    <t>brutto</t>
  </si>
  <si>
    <t>USt</t>
  </si>
  <si>
    <t>netto</t>
  </si>
  <si>
    <t>zuwendungs-
fähig</t>
  </si>
  <si>
    <t>USt-Satz</t>
  </si>
  <si>
    <t>Umsatzsteuersatz in %</t>
  </si>
  <si>
    <t>laut Auszahlungsmitteilung(en)</t>
  </si>
  <si>
    <t>im laufenden Haushaltsjahr</t>
  </si>
  <si>
    <t xml:space="preserve">bewilligt </t>
  </si>
  <si>
    <t>ausgezahlt</t>
  </si>
  <si>
    <t>verbleiben</t>
  </si>
  <si>
    <t>in der Gesamtlaufzeit</t>
  </si>
  <si>
    <t>bewilligt</t>
  </si>
  <si>
    <t>Hilfestellung für Auszahlungsantrag Nr. 3 Finanzierungsplan/ Beantragte Förderung</t>
  </si>
  <si>
    <t>a)</t>
  </si>
  <si>
    <t>Gesamtausgaben</t>
  </si>
  <si>
    <t>b)</t>
  </si>
  <si>
    <t>Nicht zuwendungsfähige Ausgaben</t>
  </si>
  <si>
    <t>laut</t>
  </si>
  <si>
    <t>c)</t>
  </si>
  <si>
    <t>Leistungen Dritter</t>
  </si>
  <si>
    <t>Belegliste</t>
  </si>
  <si>
    <t>d)</t>
  </si>
  <si>
    <t>zuwendungsfähige Ausgaben</t>
  </si>
  <si>
    <t>stehen maximal zur Verfügung</t>
  </si>
  <si>
    <t>e)</t>
  </si>
  <si>
    <t>Beantragte Auszahlung</t>
  </si>
  <si>
    <t>Fördersatz</t>
  </si>
  <si>
    <t>f)</t>
  </si>
  <si>
    <t>sonstige beantragte/bewilligte öffentliche Förderung</t>
  </si>
  <si>
    <t>g)</t>
  </si>
  <si>
    <t>Eigenmittel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</si>
</sst>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
  </numFmts>
  <fonts count="20" x14ac:knownFonts="1">
    <font>
      <sz val="11"/>
      <color theme="1"/>
      <name val="Calibri"/>
      <family val="2"/>
      <scheme val="minor"/>
    </font>
    <font>
      <sz val="11"/>
      <color theme="1"/>
      <name val="Arial"/>
      <family val="2"/>
    </font>
    <font>
      <sz val="11"/>
      <color rgb="FFFF0000"/>
      <name val="Arial"/>
      <family val="2"/>
    </font>
    <font>
      <sz val="14"/>
      <color theme="1"/>
      <name val="Arial"/>
      <family val="2"/>
    </font>
    <font>
      <sz val="12"/>
      <color theme="1"/>
      <name val="Arial"/>
      <family val="2"/>
    </font>
    <font>
      <sz val="8"/>
      <color theme="1"/>
      <name val="Arial"/>
      <family val="2"/>
    </font>
    <font>
      <sz val="10"/>
      <color theme="1"/>
      <name val="Arial"/>
      <family val="2"/>
    </font>
    <font>
      <sz val="8"/>
      <name val="Arial"/>
      <family val="2"/>
    </font>
    <font>
      <sz val="10"/>
      <color indexed="8"/>
      <name val="Arial"/>
      <family val="2"/>
    </font>
    <font>
      <sz val="8"/>
      <color indexed="8"/>
      <name val="Arial"/>
      <family val="2"/>
    </font>
    <font>
      <sz val="10"/>
      <name val="Arial"/>
      <family val="2"/>
    </font>
    <font>
      <sz val="7"/>
      <color indexed="8"/>
      <name val="Arial"/>
      <family val="2"/>
    </font>
    <font>
      <sz val="7"/>
      <color theme="1"/>
      <name val="Arial"/>
      <family val="2"/>
    </font>
    <font>
      <sz val="8"/>
      <color rgb="FFFF0000"/>
      <name val="Arial"/>
      <family val="2"/>
    </font>
    <font>
      <sz val="8"/>
      <color indexed="81"/>
      <name val="Arial"/>
      <family val="2"/>
    </font>
    <font>
      <sz val="9"/>
      <color indexed="81"/>
      <name val="Segoe UI"/>
      <family val="2"/>
    </font>
    <font>
      <b/>
      <sz val="8"/>
      <color indexed="10"/>
      <name val="Arial"/>
      <family val="2"/>
    </font>
    <font>
      <b/>
      <sz val="9"/>
      <color indexed="81"/>
      <name val="Arial"/>
      <family val="2"/>
    </font>
    <font>
      <sz val="9"/>
      <color indexed="81"/>
      <name val="Tahoma"/>
      <family val="2"/>
    </font>
    <font>
      <b/>
      <sz val="9"/>
      <color indexed="81"/>
      <name val="Tahoma"/>
      <family val="2"/>
    </font>
  </fonts>
  <fills count="3">
    <fill>
      <patternFill patternType="none"/>
    </fill>
    <fill>
      <patternFill patternType="gray125"/>
    </fill>
    <fill>
      <patternFill patternType="solid">
        <fgColor rgb="FFFFFFCC"/>
        <bgColor indexed="64"/>
      </patternFill>
    </fill>
  </fills>
  <borders count="23">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s>
  <cellStyleXfs count="4">
    <xf numFmtId="0" fontId="0" fillId="0" borderId="0"/>
    <xf numFmtId="0" fontId="7" fillId="0" borderId="0"/>
    <xf numFmtId="0" fontId="10" fillId="0" borderId="0"/>
    <xf numFmtId="0" fontId="1" fillId="0" borderId="0"/>
  </cellStyleXfs>
  <cellXfs count="95">
    <xf numFmtId="0" fontId="0" fillId="0" borderId="0" xfId="0"/>
    <xf numFmtId="0" fontId="3" fillId="0" borderId="0" xfId="0" applyFont="1" applyProtection="1"/>
    <xf numFmtId="0" fontId="3" fillId="2" borderId="0" xfId="0" applyFont="1" applyFill="1" applyAlignment="1" applyProtection="1">
      <alignment horizontal="center"/>
    </xf>
    <xf numFmtId="0" fontId="5" fillId="0" borderId="0" xfId="0" applyFont="1" applyProtection="1"/>
    <xf numFmtId="0" fontId="1" fillId="0" borderId="0" xfId="0" applyFont="1" applyProtection="1"/>
    <xf numFmtId="0" fontId="6" fillId="0" borderId="0" xfId="0" applyFont="1" applyProtection="1"/>
    <xf numFmtId="0" fontId="1" fillId="0" borderId="0" xfId="0" applyFont="1" applyFill="1" applyProtection="1"/>
    <xf numFmtId="14" fontId="1" fillId="0" borderId="0" xfId="0" applyNumberFormat="1" applyFont="1" applyFill="1" applyAlignment="1" applyProtection="1">
      <alignment horizontal="left"/>
    </xf>
    <xf numFmtId="0" fontId="5" fillId="0" borderId="0" xfId="0" applyFont="1" applyFill="1" applyProtection="1"/>
    <xf numFmtId="0" fontId="6" fillId="0" borderId="0" xfId="0" applyFont="1" applyAlignment="1" applyProtection="1">
      <alignment horizontal="right"/>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center" vertical="center"/>
      <protection locked="0"/>
    </xf>
    <xf numFmtId="0" fontId="5" fillId="0" borderId="0" xfId="0" applyFont="1" applyAlignment="1" applyProtection="1">
      <alignment horizontal="left"/>
    </xf>
    <xf numFmtId="0" fontId="5" fillId="0" borderId="0" xfId="0" quotePrefix="1" applyFont="1" applyProtection="1"/>
    <xf numFmtId="14" fontId="6" fillId="2" borderId="0" xfId="0" applyNumberFormat="1" applyFont="1" applyFill="1" applyAlignment="1" applyProtection="1">
      <alignment horizontal="left" vertical="center"/>
      <protection locked="0"/>
    </xf>
    <xf numFmtId="0" fontId="6" fillId="0" borderId="0" xfId="0" applyFont="1" applyAlignment="1" applyProtection="1">
      <alignment horizontal="center" vertical="center"/>
    </xf>
    <xf numFmtId="14" fontId="11" fillId="0" borderId="4" xfId="1" applyNumberFormat="1" applyFont="1" applyBorder="1" applyAlignment="1" applyProtection="1">
      <alignment horizontal="left" vertical="center"/>
    </xf>
    <xf numFmtId="14" fontId="9" fillId="0" borderId="5" xfId="1" applyNumberFormat="1" applyFont="1" applyBorder="1" applyAlignment="1" applyProtection="1">
      <alignment horizontal="center" vertical="center" wrapText="1"/>
    </xf>
    <xf numFmtId="14" fontId="9" fillId="0" borderId="6" xfId="1" applyNumberFormat="1" applyFont="1" applyBorder="1" applyAlignment="1" applyProtection="1">
      <alignment horizontal="right" vertical="center"/>
    </xf>
    <xf numFmtId="0" fontId="9" fillId="2" borderId="6" xfId="1" applyFont="1" applyFill="1" applyBorder="1" applyAlignment="1" applyProtection="1">
      <alignment horizontal="center" vertical="center"/>
      <protection locked="0"/>
    </xf>
    <xf numFmtId="4" fontId="7" fillId="0" borderId="0" xfId="1" applyNumberFormat="1" applyFont="1" applyBorder="1" applyAlignment="1" applyProtection="1">
      <alignment horizontal="center" vertical="center" wrapText="1"/>
    </xf>
    <xf numFmtId="14" fontId="9" fillId="0" borderId="0" xfId="1" applyNumberFormat="1" applyFont="1" applyBorder="1" applyAlignment="1" applyProtection="1">
      <alignment horizontal="left" vertical="center"/>
    </xf>
    <xf numFmtId="0" fontId="5" fillId="0" borderId="0" xfId="0" applyFont="1" applyAlignment="1" applyProtection="1">
      <alignment vertical="center"/>
    </xf>
    <xf numFmtId="1" fontId="12" fillId="0" borderId="7" xfId="3" applyNumberFormat="1" applyFont="1" applyBorder="1" applyAlignment="1" applyProtection="1">
      <alignment horizontal="center"/>
    </xf>
    <xf numFmtId="1" fontId="12" fillId="0" borderId="4" xfId="3" applyNumberFormat="1" applyFont="1" applyBorder="1" applyAlignment="1" applyProtection="1">
      <alignment horizontal="center"/>
    </xf>
    <xf numFmtId="1" fontId="12" fillId="0" borderId="8" xfId="3" applyNumberFormat="1" applyFont="1" applyBorder="1" applyAlignment="1" applyProtection="1">
      <alignment horizontal="center"/>
    </xf>
    <xf numFmtId="0" fontId="5" fillId="0" borderId="0" xfId="3" applyFont="1" applyProtection="1"/>
    <xf numFmtId="0" fontId="5" fillId="0" borderId="0" xfId="0" applyFont="1" applyBorder="1" applyProtection="1"/>
    <xf numFmtId="0" fontId="5" fillId="0" borderId="2" xfId="0" applyFont="1" applyFill="1" applyBorder="1" applyAlignment="1" applyProtection="1">
      <alignment vertical="center"/>
    </xf>
    <xf numFmtId="0" fontId="9" fillId="2" borderId="14" xfId="2" applyFont="1" applyFill="1" applyBorder="1" applyAlignment="1" applyProtection="1">
      <alignment vertical="center" wrapText="1"/>
      <protection locked="0"/>
    </xf>
    <xf numFmtId="14" fontId="5" fillId="2" borderId="14" xfId="0" applyNumberFormat="1" applyFont="1" applyFill="1" applyBorder="1" applyAlignment="1" applyProtection="1">
      <alignment vertical="center"/>
      <protection locked="0"/>
    </xf>
    <xf numFmtId="0" fontId="5" fillId="2" borderId="14" xfId="0" applyFont="1" applyFill="1" applyBorder="1" applyAlignment="1" applyProtection="1">
      <alignment vertical="center"/>
      <protection locked="0"/>
    </xf>
    <xf numFmtId="4" fontId="5" fillId="2" borderId="14" xfId="0" applyNumberFormat="1" applyFont="1" applyFill="1" applyBorder="1" applyAlignment="1" applyProtection="1">
      <alignment vertical="center"/>
      <protection locked="0"/>
    </xf>
    <xf numFmtId="4" fontId="5" fillId="0" borderId="14" xfId="0" applyNumberFormat="1" applyFont="1" applyBorder="1" applyAlignment="1" applyProtection="1">
      <alignment vertical="center"/>
    </xf>
    <xf numFmtId="4" fontId="5" fillId="0" borderId="0" xfId="0" applyNumberFormat="1" applyFont="1" applyAlignment="1" applyProtection="1">
      <alignment vertical="center"/>
    </xf>
    <xf numFmtId="0" fontId="5" fillId="0" borderId="10" xfId="0" applyFont="1" applyBorder="1" applyAlignment="1" applyProtection="1">
      <alignment vertical="center"/>
    </xf>
    <xf numFmtId="0" fontId="5" fillId="2" borderId="0" xfId="0" applyFont="1" applyFill="1" applyProtection="1">
      <protection locked="0"/>
    </xf>
    <xf numFmtId="0" fontId="13" fillId="0" borderId="0" xfId="0" applyFont="1" applyProtection="1"/>
    <xf numFmtId="0" fontId="5" fillId="0" borderId="18" xfId="0" applyFont="1" applyFill="1" applyBorder="1" applyAlignment="1" applyProtection="1">
      <alignment vertical="center"/>
    </xf>
    <xf numFmtId="0" fontId="9" fillId="2" borderId="12" xfId="2" applyFont="1" applyFill="1" applyBorder="1" applyAlignment="1" applyProtection="1">
      <alignment vertical="center" wrapText="1"/>
      <protection locked="0"/>
    </xf>
    <xf numFmtId="14" fontId="5" fillId="2" borderId="12" xfId="0" applyNumberFormat="1" applyFont="1" applyFill="1" applyBorder="1" applyAlignment="1" applyProtection="1">
      <alignment vertical="center"/>
      <protection locked="0"/>
    </xf>
    <xf numFmtId="0" fontId="5" fillId="2" borderId="12" xfId="0" applyFont="1" applyFill="1" applyBorder="1" applyAlignment="1" applyProtection="1">
      <alignment vertical="center"/>
      <protection locked="0"/>
    </xf>
    <xf numFmtId="4" fontId="5" fillId="2" borderId="12" xfId="0" applyNumberFormat="1" applyFont="1" applyFill="1" applyBorder="1" applyAlignment="1" applyProtection="1">
      <alignment vertical="center"/>
      <protection locked="0"/>
    </xf>
    <xf numFmtId="4" fontId="5" fillId="0" borderId="12" xfId="0" applyNumberFormat="1" applyFont="1" applyBorder="1" applyAlignment="1" applyProtection="1">
      <alignment vertical="center"/>
    </xf>
    <xf numFmtId="0" fontId="5" fillId="0" borderId="19" xfId="0" applyFont="1" applyFill="1" applyBorder="1" applyAlignment="1" applyProtection="1">
      <alignment vertical="center"/>
    </xf>
    <xf numFmtId="0" fontId="9" fillId="0" borderId="17" xfId="2" applyFont="1" applyFill="1" applyBorder="1" applyAlignment="1" applyProtection="1">
      <alignment vertical="center"/>
    </xf>
    <xf numFmtId="0" fontId="9" fillId="0" borderId="1" xfId="2" applyFont="1" applyFill="1" applyBorder="1" applyAlignment="1" applyProtection="1">
      <alignment vertical="center" wrapText="1"/>
    </xf>
    <xf numFmtId="0" fontId="9" fillId="0" borderId="20" xfId="2" applyFont="1" applyFill="1" applyBorder="1" applyAlignment="1" applyProtection="1">
      <alignment vertical="center" wrapText="1"/>
    </xf>
    <xf numFmtId="0" fontId="5" fillId="0" borderId="21" xfId="0" applyFont="1" applyFill="1" applyBorder="1" applyAlignment="1" applyProtection="1">
      <alignment vertical="center"/>
    </xf>
    <xf numFmtId="4" fontId="5" fillId="0" borderId="21" xfId="0" applyNumberFormat="1" applyFont="1" applyFill="1" applyBorder="1" applyAlignment="1" applyProtection="1">
      <alignment vertical="center"/>
    </xf>
    <xf numFmtId="0" fontId="5" fillId="0" borderId="16" xfId="0" applyFont="1" applyFill="1" applyBorder="1" applyAlignment="1" applyProtection="1">
      <alignment vertical="center"/>
    </xf>
    <xf numFmtId="0" fontId="1" fillId="0" borderId="0" xfId="0" applyFont="1" applyAlignment="1" applyProtection="1"/>
    <xf numFmtId="4" fontId="5" fillId="0" borderId="22" xfId="0" applyNumberFormat="1" applyFont="1" applyBorder="1" applyAlignment="1" applyProtection="1">
      <alignment vertical="center"/>
    </xf>
    <xf numFmtId="0" fontId="5" fillId="0" borderId="3" xfId="0" applyFont="1" applyBorder="1" applyAlignment="1" applyProtection="1">
      <alignment vertical="center"/>
    </xf>
    <xf numFmtId="14" fontId="5" fillId="0" borderId="21" xfId="0" applyNumberFormat="1" applyFont="1" applyFill="1" applyBorder="1" applyAlignment="1" applyProtection="1">
      <alignment vertical="center"/>
    </xf>
    <xf numFmtId="0" fontId="5" fillId="0" borderId="0" xfId="0" applyFont="1" applyAlignment="1" applyProtection="1">
      <alignment horizontal="right"/>
    </xf>
    <xf numFmtId="4" fontId="5" fillId="0" borderId="0" xfId="0" applyNumberFormat="1" applyFont="1" applyProtection="1"/>
    <xf numFmtId="2" fontId="5" fillId="0" borderId="0" xfId="0" applyNumberFormat="1" applyFont="1" applyProtection="1"/>
    <xf numFmtId="0" fontId="5" fillId="0" borderId="0" xfId="0" applyFont="1" applyAlignment="1" applyProtection="1">
      <alignment horizontal="center"/>
    </xf>
    <xf numFmtId="4" fontId="5" fillId="0" borderId="0" xfId="0" applyNumberFormat="1" applyFont="1" applyFill="1" applyProtection="1"/>
    <xf numFmtId="4" fontId="5" fillId="0" borderId="0" xfId="0" applyNumberFormat="1" applyFont="1" applyProtection="1">
      <protection locked="0"/>
    </xf>
    <xf numFmtId="10" fontId="5" fillId="2" borderId="0" xfId="0" applyNumberFormat="1" applyFont="1" applyFill="1" applyProtection="1">
      <protection locked="0"/>
    </xf>
    <xf numFmtId="9" fontId="5" fillId="0" borderId="0" xfId="0" applyNumberFormat="1" applyFont="1" applyProtection="1"/>
    <xf numFmtId="2" fontId="5" fillId="0" borderId="14" xfId="0" applyNumberFormat="1" applyFont="1" applyBorder="1" applyAlignment="1" applyProtection="1">
      <alignment vertical="center"/>
    </xf>
    <xf numFmtId="4" fontId="5" fillId="2" borderId="1" xfId="0" applyNumberFormat="1" applyFont="1" applyFill="1" applyBorder="1" applyAlignment="1" applyProtection="1">
      <alignment horizontal="right"/>
      <protection locked="0"/>
    </xf>
    <xf numFmtId="4" fontId="5" fillId="0" borderId="1" xfId="0" applyNumberFormat="1" applyFont="1" applyBorder="1" applyAlignment="1" applyProtection="1">
      <alignment horizontal="right"/>
    </xf>
    <xf numFmtId="4" fontId="7" fillId="0" borderId="14" xfId="1" applyNumberFormat="1" applyFont="1" applyBorder="1" applyAlignment="1" applyProtection="1">
      <alignment horizontal="center" vertical="center"/>
    </xf>
    <xf numFmtId="4" fontId="7" fillId="0" borderId="12" xfId="1" applyNumberFormat="1" applyFont="1" applyBorder="1" applyAlignment="1" applyProtection="1">
      <alignment horizontal="center" vertical="center"/>
    </xf>
    <xf numFmtId="4" fontId="7" fillId="0" borderId="14" xfId="1" applyNumberFormat="1" applyFont="1" applyBorder="1" applyAlignment="1" applyProtection="1">
      <alignment horizontal="center" vertical="center" wrapText="1"/>
    </xf>
    <xf numFmtId="4" fontId="7" fillId="0" borderId="12" xfId="1" applyNumberFormat="1" applyFont="1" applyBorder="1" applyAlignment="1" applyProtection="1">
      <alignment horizontal="center" vertical="center" wrapText="1"/>
    </xf>
    <xf numFmtId="4" fontId="7" fillId="0" borderId="13" xfId="1" applyNumberFormat="1" applyFont="1" applyBorder="1" applyAlignment="1" applyProtection="1">
      <alignment horizontal="center" vertical="center" wrapText="1"/>
    </xf>
    <xf numFmtId="4" fontId="7" fillId="0" borderId="15" xfId="1" applyNumberFormat="1" applyFont="1" applyBorder="1" applyAlignment="1" applyProtection="1">
      <alignment horizontal="center" vertical="center" wrapText="1"/>
    </xf>
    <xf numFmtId="4" fontId="7" fillId="0" borderId="17" xfId="1" applyNumberFormat="1" applyFont="1" applyBorder="1" applyAlignment="1" applyProtection="1">
      <alignment horizontal="center" vertical="center" wrapText="1"/>
    </xf>
    <xf numFmtId="0" fontId="9" fillId="0" borderId="2" xfId="1" applyFont="1" applyBorder="1" applyAlignment="1" applyProtection="1">
      <alignment horizontal="center" vertical="center" textRotation="90" wrapText="1"/>
    </xf>
    <xf numFmtId="0" fontId="9" fillId="0" borderId="9" xfId="1" applyFont="1" applyBorder="1" applyAlignment="1" applyProtection="1">
      <alignment horizontal="center" vertical="center" textRotation="90" wrapText="1"/>
    </xf>
    <xf numFmtId="0" fontId="9" fillId="0" borderId="3" xfId="2" applyFont="1" applyBorder="1" applyAlignment="1" applyProtection="1">
      <alignment horizontal="center" vertical="center" textRotation="90" wrapText="1"/>
    </xf>
    <xf numFmtId="0" fontId="9" fillId="0" borderId="10" xfId="2" applyFont="1" applyBorder="1" applyAlignment="1" applyProtection="1">
      <alignment horizontal="center" vertical="center" textRotation="90" wrapText="1"/>
    </xf>
    <xf numFmtId="0" fontId="9" fillId="0" borderId="16" xfId="2" applyFont="1" applyBorder="1" applyAlignment="1" applyProtection="1">
      <alignment horizontal="center" vertical="center" textRotation="90" wrapText="1"/>
    </xf>
    <xf numFmtId="4" fontId="7" fillId="0" borderId="7" xfId="1" applyNumberFormat="1" applyFont="1" applyBorder="1" applyAlignment="1" applyProtection="1">
      <alignment horizontal="center" vertical="center" wrapText="1"/>
    </xf>
    <xf numFmtId="4" fontId="7" fillId="0" borderId="4" xfId="1" applyNumberFormat="1" applyFont="1" applyBorder="1" applyAlignment="1" applyProtection="1">
      <alignment horizontal="center" vertical="center" wrapText="1"/>
    </xf>
    <xf numFmtId="4" fontId="7" fillId="0" borderId="8" xfId="1" applyNumberFormat="1" applyFont="1" applyBorder="1" applyAlignment="1" applyProtection="1">
      <alignment horizontal="center" vertical="center" wrapText="1"/>
    </xf>
    <xf numFmtId="14" fontId="9" fillId="0" borderId="11" xfId="1" applyNumberFormat="1" applyFont="1" applyBorder="1" applyAlignment="1" applyProtection="1">
      <alignment horizontal="center" vertical="center" wrapText="1"/>
    </xf>
    <xf numFmtId="14" fontId="9" fillId="0" borderId="12" xfId="1" applyNumberFormat="1" applyFont="1" applyBorder="1" applyAlignment="1" applyProtection="1">
      <alignment horizontal="center" vertical="center" wrapText="1"/>
    </xf>
    <xf numFmtId="0" fontId="9" fillId="0" borderId="12" xfId="1" applyFont="1" applyBorder="1" applyAlignment="1" applyProtection="1">
      <alignment horizontal="center" vertical="center" wrapText="1"/>
    </xf>
    <xf numFmtId="0" fontId="9" fillId="0" borderId="13" xfId="1" applyFont="1" applyBorder="1" applyAlignment="1" applyProtection="1">
      <alignment horizontal="center" vertical="center" wrapText="1"/>
    </xf>
    <xf numFmtId="0" fontId="9" fillId="0" borderId="15" xfId="1" applyFont="1" applyBorder="1" applyAlignment="1" applyProtection="1">
      <alignment horizontal="center" vertical="center" wrapText="1"/>
    </xf>
    <xf numFmtId="0" fontId="9" fillId="0" borderId="17" xfId="1" applyFont="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3" fillId="2" borderId="0" xfId="0" applyFont="1" applyFill="1" applyAlignment="1" applyProtection="1">
      <alignment horizontal="left" vertical="center"/>
      <protection locked="0"/>
    </xf>
    <xf numFmtId="0" fontId="8" fillId="2" borderId="1" xfId="1" applyFont="1" applyFill="1" applyBorder="1" applyAlignment="1" applyProtection="1">
      <alignment horizontal="left" vertical="center"/>
      <protection locked="0"/>
    </xf>
    <xf numFmtId="0" fontId="1" fillId="0" borderId="0" xfId="0" applyFont="1" applyAlignment="1" applyProtection="1">
      <alignment horizontal="left" vertical="top" wrapText="1"/>
    </xf>
    <xf numFmtId="164" fontId="6" fillId="2" borderId="0" xfId="0" applyNumberFormat="1" applyFont="1" applyFill="1" applyAlignment="1" applyProtection="1">
      <alignment horizontal="center" vertical="center"/>
      <protection locked="0"/>
    </xf>
    <xf numFmtId="14" fontId="6" fillId="2" borderId="0" xfId="0" applyNumberFormat="1" applyFont="1" applyFill="1" applyAlignment="1" applyProtection="1">
      <alignment horizontal="left" vertical="center"/>
      <protection locked="0"/>
    </xf>
    <xf numFmtId="0" fontId="6" fillId="2" borderId="0" xfId="0" applyFont="1" applyFill="1" applyAlignment="1" applyProtection="1">
      <alignment horizontal="center" vertical="center"/>
      <protection locked="0"/>
    </xf>
    <xf numFmtId="14" fontId="6" fillId="2" borderId="0" xfId="0" applyNumberFormat="1" applyFont="1" applyFill="1" applyAlignment="1" applyProtection="1">
      <alignment horizontal="center" vertical="center"/>
      <protection locked="0"/>
    </xf>
  </cellXfs>
  <cellStyles count="4">
    <cellStyle name="Standard" xfId="0" builtinId="0"/>
    <cellStyle name="Standard 2" xfId="2"/>
    <cellStyle name="Standard 2 2" xfId="1"/>
    <cellStyle name="Standard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95"/>
  <sheetViews>
    <sheetView tabSelected="1" topLeftCell="A31" workbookViewId="0">
      <selection activeCell="N91" sqref="N91"/>
    </sheetView>
  </sheetViews>
  <sheetFormatPr baseColWidth="10" defaultColWidth="11.5703125" defaultRowHeight="14.25" x14ac:dyDescent="0.2"/>
  <cols>
    <col min="1" max="1" width="4" style="4" customWidth="1"/>
    <col min="2" max="2" width="6.140625" style="4" customWidth="1"/>
    <col min="3" max="3" width="8.7109375" style="4" bestFit="1" customWidth="1"/>
    <col min="4" max="4" width="8.7109375" style="4" customWidth="1"/>
    <col min="5" max="6" width="16.7109375" style="4" customWidth="1"/>
    <col min="7" max="7" width="9.7109375" style="4" customWidth="1"/>
    <col min="8" max="8" width="9.42578125" style="4" customWidth="1"/>
    <col min="9" max="9" width="9.140625" style="4" bestFit="1" customWidth="1"/>
    <col min="10" max="10" width="8.28515625" style="4" customWidth="1"/>
    <col min="11" max="11" width="9.140625" style="4" bestFit="1" customWidth="1"/>
    <col min="12" max="12" width="10.140625" style="4" customWidth="1"/>
    <col min="13" max="13" width="16" style="4" customWidth="1"/>
    <col min="14" max="14" width="6.42578125" style="4" bestFit="1" customWidth="1"/>
    <col min="15" max="15" width="40.85546875" style="3" bestFit="1" customWidth="1"/>
    <col min="16" max="16" width="19.85546875" style="3" hidden="1" customWidth="1"/>
    <col min="17" max="17" width="24.85546875" style="3" hidden="1" customWidth="1"/>
    <col min="18" max="18" width="23.42578125" style="3" hidden="1" customWidth="1"/>
    <col min="19" max="21" width="4.140625" style="3" hidden="1" customWidth="1"/>
    <col min="22" max="22" width="4.42578125" style="3" hidden="1" customWidth="1"/>
    <col min="23" max="30" width="4.140625" style="3" hidden="1" customWidth="1"/>
    <col min="31" max="31" width="1.85546875" style="4" hidden="1" customWidth="1"/>
    <col min="32" max="34" width="2.7109375" style="4" hidden="1" customWidth="1"/>
    <col min="35" max="35" width="4.42578125" style="4" hidden="1" customWidth="1"/>
    <col min="36" max="45" width="2.7109375" style="4" hidden="1" customWidth="1"/>
    <col min="46" max="16384" width="11.5703125" style="4"/>
  </cols>
  <sheetData>
    <row r="1" spans="1:30" s="1" customFormat="1" ht="18" x14ac:dyDescent="0.25">
      <c r="A1" s="1" t="s">
        <v>0</v>
      </c>
      <c r="E1" s="87"/>
      <c r="F1" s="87"/>
      <c r="H1" s="1" t="s">
        <v>1</v>
      </c>
      <c r="I1" s="88"/>
      <c r="J1" s="88"/>
      <c r="O1" s="2" t="s">
        <v>2</v>
      </c>
      <c r="P1" s="3" t="s">
        <v>0</v>
      </c>
      <c r="Q1" s="3" t="s">
        <v>3</v>
      </c>
      <c r="R1" s="3" t="s">
        <v>4</v>
      </c>
      <c r="S1" s="3"/>
      <c r="T1" s="3"/>
      <c r="U1" s="3"/>
      <c r="V1" s="3"/>
      <c r="W1" s="3"/>
      <c r="X1" s="3"/>
      <c r="Y1" s="3"/>
      <c r="Z1" s="3"/>
      <c r="AA1" s="3"/>
      <c r="AB1" s="3"/>
      <c r="AC1" s="3"/>
      <c r="AD1" s="3"/>
    </row>
    <row r="2" spans="1:30" ht="7.9" customHeight="1" x14ac:dyDescent="0.2"/>
    <row r="3" spans="1:30" s="5" customFormat="1" ht="12.75" customHeight="1" x14ac:dyDescent="0.2">
      <c r="A3" s="5" t="s">
        <v>5</v>
      </c>
      <c r="E3" s="89"/>
      <c r="F3" s="89"/>
      <c r="G3" s="89"/>
      <c r="H3" s="89"/>
      <c r="I3" s="89"/>
      <c r="J3" s="89"/>
      <c r="K3" s="89"/>
      <c r="L3" s="89"/>
      <c r="M3" s="89"/>
      <c r="O3" s="90" t="s">
        <v>6</v>
      </c>
      <c r="P3" s="3"/>
      <c r="Q3" s="3"/>
      <c r="R3" s="3"/>
      <c r="S3" s="3"/>
      <c r="T3" s="3"/>
      <c r="U3" s="3"/>
      <c r="V3" s="3"/>
      <c r="W3" s="3"/>
      <c r="X3" s="3"/>
      <c r="Y3" s="3"/>
      <c r="Z3" s="3"/>
      <c r="AA3" s="3"/>
      <c r="AB3" s="3"/>
      <c r="AC3" s="3"/>
      <c r="AD3" s="3"/>
    </row>
    <row r="4" spans="1:30" s="6" customFormat="1" ht="6" customHeight="1" x14ac:dyDescent="0.2">
      <c r="E4" s="7"/>
      <c r="F4" s="7"/>
      <c r="G4" s="7"/>
      <c r="H4" s="7"/>
      <c r="I4" s="7"/>
      <c r="J4" s="7"/>
      <c r="K4" s="7"/>
      <c r="L4" s="7"/>
      <c r="M4" s="7"/>
      <c r="O4" s="90"/>
      <c r="P4" s="8"/>
      <c r="Q4" s="8"/>
      <c r="R4" s="8"/>
      <c r="S4" s="8"/>
      <c r="T4" s="8"/>
      <c r="U4" s="8"/>
      <c r="V4" s="8"/>
      <c r="W4" s="8"/>
      <c r="X4" s="8"/>
      <c r="Y4" s="8"/>
      <c r="Z4" s="8"/>
      <c r="AA4" s="8"/>
      <c r="AB4" s="8"/>
      <c r="AC4" s="8"/>
      <c r="AD4" s="8"/>
    </row>
    <row r="5" spans="1:30" s="5" customFormat="1" ht="12.75" customHeight="1" x14ac:dyDescent="0.2">
      <c r="A5" s="5" t="s">
        <v>7</v>
      </c>
      <c r="C5" s="9" t="s">
        <v>8</v>
      </c>
      <c r="D5" s="10"/>
      <c r="F5" s="9" t="s">
        <v>9</v>
      </c>
      <c r="G5" s="9" t="s">
        <v>10</v>
      </c>
      <c r="H5" s="91"/>
      <c r="I5" s="91"/>
      <c r="J5" s="11"/>
      <c r="K5" s="10"/>
      <c r="O5" s="90"/>
      <c r="P5" s="12" t="s">
        <v>11</v>
      </c>
      <c r="Q5" s="13" t="s">
        <v>12</v>
      </c>
      <c r="R5" s="13" t="s">
        <v>13</v>
      </c>
      <c r="S5" s="13" t="s">
        <v>14</v>
      </c>
      <c r="T5" s="13" t="s">
        <v>15</v>
      </c>
      <c r="U5" s="13" t="s">
        <v>16</v>
      </c>
      <c r="V5" s="13" t="s">
        <v>17</v>
      </c>
      <c r="W5" s="13" t="s">
        <v>18</v>
      </c>
      <c r="X5" s="13" t="s">
        <v>19</v>
      </c>
      <c r="Y5" s="13" t="s">
        <v>20</v>
      </c>
      <c r="Z5" s="13" t="s">
        <v>21</v>
      </c>
      <c r="AA5" s="13" t="s">
        <v>22</v>
      </c>
      <c r="AB5" s="13" t="s">
        <v>23</v>
      </c>
      <c r="AC5" s="13" t="s">
        <v>24</v>
      </c>
      <c r="AD5" s="13" t="s">
        <v>25</v>
      </c>
    </row>
    <row r="6" spans="1:30" ht="6" customHeight="1" x14ac:dyDescent="0.2">
      <c r="O6" s="90"/>
      <c r="P6" s="12" t="s">
        <v>26</v>
      </c>
      <c r="Q6" s="13" t="s">
        <v>27</v>
      </c>
      <c r="R6" s="13" t="s">
        <v>28</v>
      </c>
      <c r="S6" s="13" t="s">
        <v>29</v>
      </c>
      <c r="T6" s="13" t="s">
        <v>30</v>
      </c>
      <c r="U6" s="13" t="s">
        <v>31</v>
      </c>
      <c r="V6" s="13" t="s">
        <v>32</v>
      </c>
      <c r="W6" s="13" t="s">
        <v>33</v>
      </c>
      <c r="X6" s="13" t="s">
        <v>34</v>
      </c>
      <c r="Y6" s="13" t="s">
        <v>35</v>
      </c>
      <c r="Z6" s="13" t="s">
        <v>36</v>
      </c>
      <c r="AA6" s="13" t="s">
        <v>37</v>
      </c>
      <c r="AB6" s="13" t="s">
        <v>38</v>
      </c>
      <c r="AC6" s="13" t="s">
        <v>39</v>
      </c>
      <c r="AD6" s="13" t="s">
        <v>40</v>
      </c>
    </row>
    <row r="7" spans="1:30" s="5" customFormat="1" ht="12.75" customHeight="1" x14ac:dyDescent="0.2">
      <c r="A7" s="5" t="str">
        <f>IF(H5=140324287,"Datum Mittelzusage","Datum Zuwendungsbescheid")</f>
        <v>Datum Zuwendungsbescheid</v>
      </c>
      <c r="E7" s="14"/>
      <c r="G7" s="5" t="str">
        <f>IF(H5=140324287,"Datum geänderte Mittelzusage","Datum Änderungsbescheid")</f>
        <v>Datum Änderungsbescheid</v>
      </c>
      <c r="J7" s="92"/>
      <c r="K7" s="92"/>
      <c r="O7" s="90"/>
      <c r="P7" s="12"/>
      <c r="Q7" s="3"/>
      <c r="R7" s="3"/>
      <c r="S7" s="3"/>
      <c r="T7" s="3"/>
      <c r="U7" s="3"/>
      <c r="V7" s="3"/>
      <c r="W7" s="3"/>
      <c r="X7" s="3"/>
      <c r="Y7" s="3"/>
      <c r="Z7" s="3"/>
      <c r="AA7" s="3"/>
      <c r="AB7" s="3"/>
      <c r="AC7" s="3"/>
      <c r="AD7" s="3"/>
    </row>
    <row r="8" spans="1:30" ht="6" customHeight="1" x14ac:dyDescent="0.2">
      <c r="O8" s="90"/>
      <c r="P8" s="12"/>
    </row>
    <row r="9" spans="1:30" s="5" customFormat="1" ht="12.75" customHeight="1" x14ac:dyDescent="0.2">
      <c r="A9" s="5" t="str">
        <f>IF(H5=140324287,"Maßnahme laut Mittelzusage","Maßnahme laut Zuwendungsbescheid")</f>
        <v>Maßnahme laut Zuwendungsbescheid</v>
      </c>
      <c r="F9" s="89"/>
      <c r="G9" s="89"/>
      <c r="H9" s="89"/>
      <c r="I9" s="89"/>
      <c r="J9" s="89"/>
      <c r="K9" s="89"/>
      <c r="L9" s="89"/>
      <c r="M9" s="89"/>
      <c r="O9" s="90"/>
      <c r="P9" s="12"/>
      <c r="Q9" s="3"/>
      <c r="R9" s="3"/>
      <c r="S9" s="3"/>
      <c r="T9" s="3"/>
      <c r="U9" s="3"/>
      <c r="V9" s="3"/>
      <c r="W9" s="3"/>
      <c r="X9" s="3"/>
      <c r="Y9" s="3"/>
      <c r="Z9" s="3"/>
      <c r="AA9" s="3"/>
      <c r="AB9" s="3"/>
      <c r="AC9" s="3"/>
      <c r="AD9" s="3"/>
    </row>
    <row r="10" spans="1:30" ht="7.9" customHeight="1" x14ac:dyDescent="0.2">
      <c r="O10" s="90"/>
      <c r="P10" s="12"/>
    </row>
    <row r="11" spans="1:30" s="5" customFormat="1" ht="12.75" customHeight="1" x14ac:dyDescent="0.2">
      <c r="A11" s="5" t="str">
        <f>IF(H5=140324287,"Durchführungszeitraum laut Mittelzusage (von - bis)","Durchführungszeitraum laut Zuwendungsbescheid (von - bis)")</f>
        <v>Durchführungszeitraum laut Zuwendungsbescheid (von - bis)</v>
      </c>
      <c r="G11" s="93"/>
      <c r="H11" s="93"/>
      <c r="I11" s="15" t="s">
        <v>41</v>
      </c>
      <c r="J11" s="94"/>
      <c r="K11" s="94"/>
      <c r="O11" s="90"/>
      <c r="P11" s="12"/>
      <c r="Q11" s="3"/>
      <c r="R11" s="3"/>
      <c r="S11" s="3"/>
      <c r="T11" s="3"/>
      <c r="U11" s="3"/>
      <c r="V11" s="3"/>
      <c r="W11" s="3"/>
      <c r="X11" s="3"/>
      <c r="Y11" s="3"/>
      <c r="Z11" s="3"/>
      <c r="AA11" s="3"/>
      <c r="AB11" s="3"/>
      <c r="AC11" s="3"/>
      <c r="AD11" s="3"/>
    </row>
    <row r="12" spans="1:30" x14ac:dyDescent="0.2">
      <c r="O12" s="90"/>
      <c r="P12" s="12"/>
    </row>
    <row r="13" spans="1:30" ht="14.45" customHeight="1" x14ac:dyDescent="0.2">
      <c r="A13" s="73" t="s">
        <v>42</v>
      </c>
      <c r="B13" s="75" t="s">
        <v>43</v>
      </c>
      <c r="C13" s="16"/>
      <c r="D13" s="17"/>
      <c r="E13" s="18" t="s">
        <v>44</v>
      </c>
      <c r="F13" s="19" t="s">
        <v>45</v>
      </c>
      <c r="G13" s="78" t="s">
        <v>46</v>
      </c>
      <c r="H13" s="79"/>
      <c r="I13" s="79"/>
      <c r="J13" s="79"/>
      <c r="K13" s="79"/>
      <c r="L13" s="79"/>
      <c r="M13" s="80" t="s">
        <v>47</v>
      </c>
      <c r="N13" s="20"/>
      <c r="O13" s="90"/>
      <c r="P13" s="21" t="s">
        <v>48</v>
      </c>
      <c r="Q13" s="22" t="s">
        <v>45</v>
      </c>
      <c r="R13" s="22" t="s">
        <v>49</v>
      </c>
    </row>
    <row r="14" spans="1:30" ht="14.45" customHeight="1" x14ac:dyDescent="0.2">
      <c r="A14" s="74"/>
      <c r="B14" s="76"/>
      <c r="C14" s="81" t="s">
        <v>50</v>
      </c>
      <c r="D14" s="82" t="s">
        <v>51</v>
      </c>
      <c r="E14" s="83" t="s">
        <v>52</v>
      </c>
      <c r="F14" s="84" t="s">
        <v>53</v>
      </c>
      <c r="G14" s="68" t="s">
        <v>54</v>
      </c>
      <c r="H14" s="68" t="s">
        <v>55</v>
      </c>
      <c r="I14" s="68" t="s">
        <v>56</v>
      </c>
      <c r="J14" s="66" t="s">
        <v>57</v>
      </c>
      <c r="K14" s="68" t="s">
        <v>58</v>
      </c>
      <c r="L14" s="70" t="s">
        <v>59</v>
      </c>
      <c r="M14" s="80"/>
      <c r="N14" s="20"/>
      <c r="O14" s="90"/>
      <c r="P14" s="12"/>
    </row>
    <row r="15" spans="1:30" x14ac:dyDescent="0.2">
      <c r="A15" s="74"/>
      <c r="B15" s="76"/>
      <c r="C15" s="81"/>
      <c r="D15" s="82"/>
      <c r="E15" s="83"/>
      <c r="F15" s="85"/>
      <c r="G15" s="69"/>
      <c r="H15" s="69"/>
      <c r="I15" s="69"/>
      <c r="J15" s="67"/>
      <c r="K15" s="69"/>
      <c r="L15" s="71"/>
      <c r="M15" s="80"/>
      <c r="N15" s="20"/>
      <c r="O15" s="4"/>
      <c r="P15" s="12"/>
    </row>
    <row r="16" spans="1:30" x14ac:dyDescent="0.2">
      <c r="A16" s="74"/>
      <c r="B16" s="77"/>
      <c r="C16" s="81"/>
      <c r="D16" s="82"/>
      <c r="E16" s="83"/>
      <c r="F16" s="86"/>
      <c r="G16" s="69"/>
      <c r="H16" s="69"/>
      <c r="I16" s="69"/>
      <c r="J16" s="67"/>
      <c r="K16" s="69"/>
      <c r="L16" s="72"/>
      <c r="M16" s="80"/>
      <c r="N16" s="20"/>
      <c r="O16" s="4"/>
      <c r="P16" s="12"/>
    </row>
    <row r="17" spans="1:45" x14ac:dyDescent="0.2">
      <c r="A17" s="23">
        <v>1</v>
      </c>
      <c r="B17" s="23">
        <v>2</v>
      </c>
      <c r="C17" s="24">
        <v>3</v>
      </c>
      <c r="D17" s="24">
        <v>4</v>
      </c>
      <c r="E17" s="24">
        <v>5</v>
      </c>
      <c r="F17" s="24">
        <v>6</v>
      </c>
      <c r="G17" s="24">
        <v>7</v>
      </c>
      <c r="H17" s="24">
        <v>8</v>
      </c>
      <c r="I17" s="24">
        <v>9</v>
      </c>
      <c r="J17" s="24">
        <v>10</v>
      </c>
      <c r="K17" s="24">
        <v>11</v>
      </c>
      <c r="L17" s="24">
        <v>12</v>
      </c>
      <c r="M17" s="25">
        <v>13</v>
      </c>
      <c r="N17" s="26" t="s">
        <v>60</v>
      </c>
      <c r="O17" s="4"/>
      <c r="P17" s="12" t="s">
        <v>61</v>
      </c>
      <c r="Q17" s="27">
        <v>0</v>
      </c>
      <c r="R17" s="27">
        <v>5</v>
      </c>
      <c r="S17" s="27">
        <v>7</v>
      </c>
      <c r="T17" s="27">
        <v>16</v>
      </c>
      <c r="U17" s="27">
        <v>19</v>
      </c>
      <c r="V17" s="27">
        <v>10.7</v>
      </c>
      <c r="W17" s="27">
        <v>5.5</v>
      </c>
      <c r="X17" s="3">
        <v>22</v>
      </c>
      <c r="Y17" s="3">
        <v>2.1</v>
      </c>
      <c r="Z17" s="3">
        <v>3</v>
      </c>
      <c r="AA17" s="3">
        <v>4</v>
      </c>
      <c r="AB17" s="3">
        <v>4.8</v>
      </c>
      <c r="AC17" s="3">
        <v>6</v>
      </c>
      <c r="AD17" s="3">
        <v>8</v>
      </c>
      <c r="AE17" s="3">
        <v>9</v>
      </c>
      <c r="AF17" s="3">
        <v>10</v>
      </c>
      <c r="AG17" s="3">
        <v>12</v>
      </c>
      <c r="AH17" s="3">
        <v>13</v>
      </c>
      <c r="AI17" s="3">
        <v>13.5</v>
      </c>
      <c r="AJ17" s="3">
        <v>14</v>
      </c>
      <c r="AK17" s="3">
        <v>15</v>
      </c>
      <c r="AL17" s="3">
        <v>17</v>
      </c>
      <c r="AM17" s="3">
        <v>18</v>
      </c>
      <c r="AN17" s="3">
        <v>20</v>
      </c>
      <c r="AO17" s="3">
        <v>21</v>
      </c>
      <c r="AP17" s="3">
        <v>23</v>
      </c>
      <c r="AQ17" s="3">
        <v>24</v>
      </c>
      <c r="AR17" s="3">
        <v>25</v>
      </c>
      <c r="AS17" s="3">
        <v>27</v>
      </c>
    </row>
    <row r="18" spans="1:45" s="3" customFormat="1" ht="11.25" x14ac:dyDescent="0.2">
      <c r="A18" s="28">
        <v>1</v>
      </c>
      <c r="B18" s="29"/>
      <c r="C18" s="30"/>
      <c r="D18" s="30"/>
      <c r="E18" s="31"/>
      <c r="F18" s="31"/>
      <c r="G18" s="32"/>
      <c r="H18" s="32"/>
      <c r="I18" s="33" t="str">
        <f>IF(G18&gt;0,G18-H18,"")</f>
        <v/>
      </c>
      <c r="J18" s="33" t="str">
        <f>IF(G18&gt;0,I18-K18,"")</f>
        <v/>
      </c>
      <c r="K18" s="63" t="str">
        <f>IF(G18&gt;0,ROUND((I18/(1+N18/100)),2),"")</f>
        <v/>
      </c>
      <c r="L18" s="34" t="str">
        <f>IF($F$13="ja",K18,I18)</f>
        <v/>
      </c>
      <c r="M18" s="35"/>
      <c r="N18" s="36"/>
      <c r="O18" s="37"/>
    </row>
    <row r="19" spans="1:45" s="3" customFormat="1" ht="11.25" x14ac:dyDescent="0.2">
      <c r="A19" s="38">
        <f>A18+1</f>
        <v>2</v>
      </c>
      <c r="B19" s="39"/>
      <c r="C19" s="40"/>
      <c r="D19" s="40"/>
      <c r="E19" s="41"/>
      <c r="F19" s="41"/>
      <c r="G19" s="42"/>
      <c r="H19" s="42"/>
      <c r="I19" s="43" t="str">
        <f t="shared" ref="I19:I46" si="0">IF(G19&gt;0,G19-H19,"")</f>
        <v/>
      </c>
      <c r="J19" s="43" t="str">
        <f t="shared" ref="J19:J46" si="1">IF(G19&gt;0,I19-K19,"")</f>
        <v/>
      </c>
      <c r="K19" s="43" t="str">
        <f t="shared" ref="K19:K46" si="2">IF(G19&gt;0,ROUND((I19/(1+N19/100)),2),"")</f>
        <v/>
      </c>
      <c r="L19" s="34" t="str">
        <f t="shared" ref="L19:L46" si="3">IF($F$13="ja",K19,I19)</f>
        <v/>
      </c>
      <c r="M19" s="35"/>
      <c r="N19" s="36"/>
      <c r="O19" s="37" t="str">
        <f t="shared" ref="O19:O78" si="4">IF(AND($F$13="nein",L19&lt;I19),"Fehler ! Nicht vorsteuerabzugsberechtigt, aber USt berücksichtigt","")</f>
        <v/>
      </c>
    </row>
    <row r="20" spans="1:45" s="3" customFormat="1" ht="11.25" x14ac:dyDescent="0.2">
      <c r="A20" s="38">
        <f t="shared" ref="A20:A42" si="5">A19+1</f>
        <v>3</v>
      </c>
      <c r="B20" s="39"/>
      <c r="C20" s="40"/>
      <c r="D20" s="40"/>
      <c r="E20" s="41"/>
      <c r="F20" s="41"/>
      <c r="G20" s="42"/>
      <c r="H20" s="42"/>
      <c r="I20" s="43" t="str">
        <f t="shared" si="0"/>
        <v/>
      </c>
      <c r="J20" s="43" t="str">
        <f t="shared" si="1"/>
        <v/>
      </c>
      <c r="K20" s="43" t="str">
        <f t="shared" si="2"/>
        <v/>
      </c>
      <c r="L20" s="34" t="str">
        <f t="shared" si="3"/>
        <v/>
      </c>
      <c r="M20" s="35"/>
      <c r="N20" s="36"/>
      <c r="O20" s="37" t="str">
        <f t="shared" si="4"/>
        <v/>
      </c>
    </row>
    <row r="21" spans="1:45" s="3" customFormat="1" ht="11.25" x14ac:dyDescent="0.2">
      <c r="A21" s="38">
        <f t="shared" si="5"/>
        <v>4</v>
      </c>
      <c r="B21" s="39"/>
      <c r="C21" s="40"/>
      <c r="D21" s="40"/>
      <c r="E21" s="41"/>
      <c r="F21" s="41"/>
      <c r="G21" s="42"/>
      <c r="H21" s="42"/>
      <c r="I21" s="43" t="str">
        <f t="shared" si="0"/>
        <v/>
      </c>
      <c r="J21" s="43" t="str">
        <f t="shared" si="1"/>
        <v/>
      </c>
      <c r="K21" s="43" t="str">
        <f t="shared" si="2"/>
        <v/>
      </c>
      <c r="L21" s="34" t="str">
        <f t="shared" si="3"/>
        <v/>
      </c>
      <c r="M21" s="35"/>
      <c r="N21" s="36"/>
      <c r="O21" s="37" t="str">
        <f t="shared" si="4"/>
        <v/>
      </c>
    </row>
    <row r="22" spans="1:45" s="3" customFormat="1" ht="11.25" x14ac:dyDescent="0.2">
      <c r="A22" s="38">
        <f t="shared" si="5"/>
        <v>5</v>
      </c>
      <c r="B22" s="39"/>
      <c r="C22" s="40"/>
      <c r="D22" s="40"/>
      <c r="E22" s="41"/>
      <c r="F22" s="41"/>
      <c r="G22" s="42"/>
      <c r="H22" s="42"/>
      <c r="I22" s="43" t="str">
        <f t="shared" si="0"/>
        <v/>
      </c>
      <c r="J22" s="43" t="str">
        <f t="shared" si="1"/>
        <v/>
      </c>
      <c r="K22" s="43" t="str">
        <f t="shared" si="2"/>
        <v/>
      </c>
      <c r="L22" s="34" t="str">
        <f t="shared" si="3"/>
        <v/>
      </c>
      <c r="M22" s="35"/>
      <c r="N22" s="36"/>
      <c r="O22" s="37" t="str">
        <f t="shared" si="4"/>
        <v/>
      </c>
    </row>
    <row r="23" spans="1:45" s="3" customFormat="1" ht="11.25" x14ac:dyDescent="0.2">
      <c r="A23" s="38">
        <f t="shared" si="5"/>
        <v>6</v>
      </c>
      <c r="B23" s="39"/>
      <c r="C23" s="40"/>
      <c r="D23" s="40"/>
      <c r="E23" s="41"/>
      <c r="F23" s="41"/>
      <c r="G23" s="42"/>
      <c r="H23" s="42"/>
      <c r="I23" s="43" t="str">
        <f t="shared" si="0"/>
        <v/>
      </c>
      <c r="J23" s="43" t="str">
        <f t="shared" si="1"/>
        <v/>
      </c>
      <c r="K23" s="43" t="str">
        <f t="shared" si="2"/>
        <v/>
      </c>
      <c r="L23" s="34" t="str">
        <f t="shared" si="3"/>
        <v/>
      </c>
      <c r="M23" s="35"/>
      <c r="N23" s="36"/>
      <c r="O23" s="37" t="str">
        <f t="shared" si="4"/>
        <v/>
      </c>
    </row>
    <row r="24" spans="1:45" s="3" customFormat="1" ht="11.25" x14ac:dyDescent="0.2">
      <c r="A24" s="38">
        <f t="shared" si="5"/>
        <v>7</v>
      </c>
      <c r="B24" s="39"/>
      <c r="C24" s="40"/>
      <c r="D24" s="40"/>
      <c r="E24" s="41"/>
      <c r="F24" s="41"/>
      <c r="G24" s="42"/>
      <c r="H24" s="42"/>
      <c r="I24" s="43" t="str">
        <f t="shared" si="0"/>
        <v/>
      </c>
      <c r="J24" s="43" t="str">
        <f t="shared" si="1"/>
        <v/>
      </c>
      <c r="K24" s="43" t="str">
        <f t="shared" si="2"/>
        <v/>
      </c>
      <c r="L24" s="34" t="str">
        <f t="shared" si="3"/>
        <v/>
      </c>
      <c r="M24" s="35"/>
      <c r="N24" s="36"/>
      <c r="O24" s="37" t="str">
        <f t="shared" si="4"/>
        <v/>
      </c>
    </row>
    <row r="25" spans="1:45" s="3" customFormat="1" ht="11.25" x14ac:dyDescent="0.2">
      <c r="A25" s="38">
        <f t="shared" si="5"/>
        <v>8</v>
      </c>
      <c r="B25" s="39"/>
      <c r="C25" s="40"/>
      <c r="D25" s="40"/>
      <c r="E25" s="41"/>
      <c r="F25" s="41"/>
      <c r="G25" s="42"/>
      <c r="H25" s="42"/>
      <c r="I25" s="43" t="str">
        <f t="shared" si="0"/>
        <v/>
      </c>
      <c r="J25" s="43" t="str">
        <f t="shared" si="1"/>
        <v/>
      </c>
      <c r="K25" s="43" t="str">
        <f t="shared" si="2"/>
        <v/>
      </c>
      <c r="L25" s="34" t="str">
        <f t="shared" si="3"/>
        <v/>
      </c>
      <c r="M25" s="35"/>
      <c r="N25" s="36"/>
      <c r="O25" s="37" t="str">
        <f t="shared" si="4"/>
        <v/>
      </c>
    </row>
    <row r="26" spans="1:45" s="3" customFormat="1" ht="11.25" x14ac:dyDescent="0.2">
      <c r="A26" s="38">
        <f t="shared" si="5"/>
        <v>9</v>
      </c>
      <c r="B26" s="39"/>
      <c r="C26" s="40"/>
      <c r="D26" s="40"/>
      <c r="E26" s="41"/>
      <c r="F26" s="41"/>
      <c r="G26" s="42"/>
      <c r="H26" s="42"/>
      <c r="I26" s="43" t="str">
        <f t="shared" si="0"/>
        <v/>
      </c>
      <c r="J26" s="43" t="str">
        <f t="shared" si="1"/>
        <v/>
      </c>
      <c r="K26" s="43" t="str">
        <f t="shared" si="2"/>
        <v/>
      </c>
      <c r="L26" s="34" t="str">
        <f t="shared" si="3"/>
        <v/>
      </c>
      <c r="M26" s="35"/>
      <c r="N26" s="36"/>
      <c r="O26" s="37" t="str">
        <f t="shared" si="4"/>
        <v/>
      </c>
    </row>
    <row r="27" spans="1:45" s="3" customFormat="1" ht="11.25" x14ac:dyDescent="0.2">
      <c r="A27" s="38">
        <f t="shared" si="5"/>
        <v>10</v>
      </c>
      <c r="B27" s="39"/>
      <c r="C27" s="40"/>
      <c r="D27" s="40"/>
      <c r="E27" s="41"/>
      <c r="F27" s="41"/>
      <c r="G27" s="42"/>
      <c r="H27" s="42"/>
      <c r="I27" s="43" t="str">
        <f t="shared" si="0"/>
        <v/>
      </c>
      <c r="J27" s="43" t="str">
        <f t="shared" si="1"/>
        <v/>
      </c>
      <c r="K27" s="43" t="str">
        <f t="shared" si="2"/>
        <v/>
      </c>
      <c r="L27" s="34" t="str">
        <f t="shared" si="3"/>
        <v/>
      </c>
      <c r="M27" s="35"/>
      <c r="N27" s="36"/>
      <c r="O27" s="37" t="str">
        <f t="shared" si="4"/>
        <v/>
      </c>
    </row>
    <row r="28" spans="1:45" s="3" customFormat="1" ht="11.25" x14ac:dyDescent="0.2">
      <c r="A28" s="38">
        <f t="shared" si="5"/>
        <v>11</v>
      </c>
      <c r="B28" s="39"/>
      <c r="C28" s="40"/>
      <c r="D28" s="40"/>
      <c r="E28" s="41"/>
      <c r="F28" s="41"/>
      <c r="G28" s="42"/>
      <c r="H28" s="42"/>
      <c r="I28" s="43" t="str">
        <f t="shared" si="0"/>
        <v/>
      </c>
      <c r="J28" s="43" t="str">
        <f t="shared" si="1"/>
        <v/>
      </c>
      <c r="K28" s="43" t="str">
        <f t="shared" si="2"/>
        <v/>
      </c>
      <c r="L28" s="34" t="str">
        <f t="shared" si="3"/>
        <v/>
      </c>
      <c r="M28" s="35"/>
      <c r="N28" s="36"/>
      <c r="O28" s="37" t="str">
        <f t="shared" si="4"/>
        <v/>
      </c>
    </row>
    <row r="29" spans="1:45" s="3" customFormat="1" ht="11.25" x14ac:dyDescent="0.2">
      <c r="A29" s="38">
        <f t="shared" si="5"/>
        <v>12</v>
      </c>
      <c r="B29" s="39"/>
      <c r="C29" s="40"/>
      <c r="D29" s="40"/>
      <c r="E29" s="41"/>
      <c r="F29" s="41"/>
      <c r="G29" s="42"/>
      <c r="H29" s="42"/>
      <c r="I29" s="43" t="str">
        <f t="shared" si="0"/>
        <v/>
      </c>
      <c r="J29" s="43" t="str">
        <f t="shared" si="1"/>
        <v/>
      </c>
      <c r="K29" s="43" t="str">
        <f t="shared" si="2"/>
        <v/>
      </c>
      <c r="L29" s="34" t="str">
        <f t="shared" si="3"/>
        <v/>
      </c>
      <c r="M29" s="35"/>
      <c r="N29" s="36"/>
      <c r="O29" s="37" t="str">
        <f t="shared" si="4"/>
        <v/>
      </c>
    </row>
    <row r="30" spans="1:45" s="3" customFormat="1" ht="11.25" x14ac:dyDescent="0.2">
      <c r="A30" s="38">
        <f t="shared" si="5"/>
        <v>13</v>
      </c>
      <c r="B30" s="39"/>
      <c r="C30" s="40"/>
      <c r="D30" s="40"/>
      <c r="E30" s="41"/>
      <c r="F30" s="41"/>
      <c r="G30" s="42"/>
      <c r="H30" s="42"/>
      <c r="I30" s="43" t="str">
        <f t="shared" si="0"/>
        <v/>
      </c>
      <c r="J30" s="43" t="str">
        <f t="shared" si="1"/>
        <v/>
      </c>
      <c r="K30" s="43" t="str">
        <f t="shared" si="2"/>
        <v/>
      </c>
      <c r="L30" s="34" t="str">
        <f t="shared" si="3"/>
        <v/>
      </c>
      <c r="M30" s="35"/>
      <c r="N30" s="36"/>
      <c r="O30" s="37" t="str">
        <f t="shared" si="4"/>
        <v/>
      </c>
    </row>
    <row r="31" spans="1:45" s="3" customFormat="1" ht="11.25" x14ac:dyDescent="0.2">
      <c r="A31" s="38">
        <f t="shared" si="5"/>
        <v>14</v>
      </c>
      <c r="B31" s="39"/>
      <c r="C31" s="40"/>
      <c r="D31" s="40"/>
      <c r="E31" s="41"/>
      <c r="F31" s="41"/>
      <c r="G31" s="42"/>
      <c r="H31" s="42"/>
      <c r="I31" s="43" t="str">
        <f t="shared" si="0"/>
        <v/>
      </c>
      <c r="J31" s="43" t="str">
        <f t="shared" si="1"/>
        <v/>
      </c>
      <c r="K31" s="43" t="str">
        <f t="shared" si="2"/>
        <v/>
      </c>
      <c r="L31" s="34" t="str">
        <f t="shared" si="3"/>
        <v/>
      </c>
      <c r="M31" s="35"/>
      <c r="N31" s="36"/>
      <c r="O31" s="37" t="str">
        <f t="shared" si="4"/>
        <v/>
      </c>
    </row>
    <row r="32" spans="1:45" s="3" customFormat="1" ht="11.25" x14ac:dyDescent="0.2">
      <c r="A32" s="38">
        <f t="shared" si="5"/>
        <v>15</v>
      </c>
      <c r="B32" s="39"/>
      <c r="C32" s="40"/>
      <c r="D32" s="40"/>
      <c r="E32" s="41"/>
      <c r="F32" s="41"/>
      <c r="G32" s="42"/>
      <c r="H32" s="42"/>
      <c r="I32" s="43" t="str">
        <f t="shared" si="0"/>
        <v/>
      </c>
      <c r="J32" s="43" t="str">
        <f t="shared" si="1"/>
        <v/>
      </c>
      <c r="K32" s="43" t="str">
        <f t="shared" si="2"/>
        <v/>
      </c>
      <c r="L32" s="34" t="str">
        <f t="shared" si="3"/>
        <v/>
      </c>
      <c r="M32" s="35"/>
      <c r="N32" s="36"/>
      <c r="O32" s="37" t="str">
        <f t="shared" si="4"/>
        <v/>
      </c>
    </row>
    <row r="33" spans="1:15" s="3" customFormat="1" ht="11.25" x14ac:dyDescent="0.2">
      <c r="A33" s="38">
        <f t="shared" si="5"/>
        <v>16</v>
      </c>
      <c r="B33" s="39"/>
      <c r="C33" s="40"/>
      <c r="D33" s="40"/>
      <c r="E33" s="41"/>
      <c r="F33" s="41"/>
      <c r="G33" s="42"/>
      <c r="H33" s="42"/>
      <c r="I33" s="43" t="str">
        <f t="shared" si="0"/>
        <v/>
      </c>
      <c r="J33" s="43" t="str">
        <f t="shared" si="1"/>
        <v/>
      </c>
      <c r="K33" s="43" t="str">
        <f t="shared" si="2"/>
        <v/>
      </c>
      <c r="L33" s="34" t="str">
        <f t="shared" si="3"/>
        <v/>
      </c>
      <c r="M33" s="35"/>
      <c r="N33" s="36"/>
      <c r="O33" s="37" t="str">
        <f t="shared" si="4"/>
        <v/>
      </c>
    </row>
    <row r="34" spans="1:15" s="3" customFormat="1" ht="11.25" x14ac:dyDescent="0.2">
      <c r="A34" s="38">
        <f t="shared" si="5"/>
        <v>17</v>
      </c>
      <c r="B34" s="39"/>
      <c r="C34" s="40"/>
      <c r="D34" s="40"/>
      <c r="E34" s="41"/>
      <c r="F34" s="41"/>
      <c r="G34" s="42"/>
      <c r="H34" s="42"/>
      <c r="I34" s="43" t="str">
        <f t="shared" si="0"/>
        <v/>
      </c>
      <c r="J34" s="43" t="str">
        <f t="shared" si="1"/>
        <v/>
      </c>
      <c r="K34" s="43" t="str">
        <f t="shared" si="2"/>
        <v/>
      </c>
      <c r="L34" s="34" t="str">
        <f t="shared" si="3"/>
        <v/>
      </c>
      <c r="M34" s="35"/>
      <c r="N34" s="36"/>
      <c r="O34" s="37" t="str">
        <f t="shared" si="4"/>
        <v/>
      </c>
    </row>
    <row r="35" spans="1:15" s="3" customFormat="1" ht="11.25" x14ac:dyDescent="0.2">
      <c r="A35" s="38">
        <f t="shared" si="5"/>
        <v>18</v>
      </c>
      <c r="B35" s="39"/>
      <c r="C35" s="40"/>
      <c r="D35" s="40"/>
      <c r="E35" s="41"/>
      <c r="F35" s="41"/>
      <c r="G35" s="42"/>
      <c r="H35" s="42"/>
      <c r="I35" s="43" t="str">
        <f t="shared" si="0"/>
        <v/>
      </c>
      <c r="J35" s="43" t="str">
        <f t="shared" si="1"/>
        <v/>
      </c>
      <c r="K35" s="43" t="str">
        <f t="shared" si="2"/>
        <v/>
      </c>
      <c r="L35" s="34" t="str">
        <f t="shared" si="3"/>
        <v/>
      </c>
      <c r="M35" s="35"/>
      <c r="N35" s="36"/>
      <c r="O35" s="37" t="str">
        <f t="shared" si="4"/>
        <v/>
      </c>
    </row>
    <row r="36" spans="1:15" s="3" customFormat="1" ht="11.25" x14ac:dyDescent="0.2">
      <c r="A36" s="38">
        <f t="shared" si="5"/>
        <v>19</v>
      </c>
      <c r="B36" s="39"/>
      <c r="C36" s="40"/>
      <c r="D36" s="40"/>
      <c r="E36" s="41"/>
      <c r="F36" s="41"/>
      <c r="G36" s="42"/>
      <c r="H36" s="42"/>
      <c r="I36" s="43" t="str">
        <f t="shared" si="0"/>
        <v/>
      </c>
      <c r="J36" s="43" t="str">
        <f t="shared" si="1"/>
        <v/>
      </c>
      <c r="K36" s="43" t="str">
        <f t="shared" si="2"/>
        <v/>
      </c>
      <c r="L36" s="34" t="str">
        <f t="shared" si="3"/>
        <v/>
      </c>
      <c r="M36" s="35"/>
      <c r="N36" s="36"/>
      <c r="O36" s="37" t="str">
        <f t="shared" si="4"/>
        <v/>
      </c>
    </row>
    <row r="37" spans="1:15" s="3" customFormat="1" ht="11.25" x14ac:dyDescent="0.2">
      <c r="A37" s="38">
        <f t="shared" si="5"/>
        <v>20</v>
      </c>
      <c r="B37" s="39"/>
      <c r="C37" s="40"/>
      <c r="D37" s="40"/>
      <c r="E37" s="41"/>
      <c r="F37" s="41"/>
      <c r="G37" s="42"/>
      <c r="H37" s="42"/>
      <c r="I37" s="43" t="str">
        <f t="shared" si="0"/>
        <v/>
      </c>
      <c r="J37" s="43" t="str">
        <f t="shared" si="1"/>
        <v/>
      </c>
      <c r="K37" s="43" t="str">
        <f t="shared" si="2"/>
        <v/>
      </c>
      <c r="L37" s="34" t="str">
        <f t="shared" si="3"/>
        <v/>
      </c>
      <c r="M37" s="35"/>
      <c r="N37" s="36"/>
      <c r="O37" s="37" t="str">
        <f t="shared" si="4"/>
        <v/>
      </c>
    </row>
    <row r="38" spans="1:15" s="3" customFormat="1" ht="11.25" x14ac:dyDescent="0.2">
      <c r="A38" s="38">
        <f t="shared" si="5"/>
        <v>21</v>
      </c>
      <c r="B38" s="39"/>
      <c r="C38" s="40"/>
      <c r="D38" s="40"/>
      <c r="E38" s="41"/>
      <c r="F38" s="41"/>
      <c r="G38" s="42"/>
      <c r="H38" s="42"/>
      <c r="I38" s="43" t="str">
        <f t="shared" si="0"/>
        <v/>
      </c>
      <c r="J38" s="43" t="str">
        <f t="shared" si="1"/>
        <v/>
      </c>
      <c r="K38" s="43" t="str">
        <f t="shared" si="2"/>
        <v/>
      </c>
      <c r="L38" s="34" t="str">
        <f t="shared" si="3"/>
        <v/>
      </c>
      <c r="M38" s="35"/>
      <c r="N38" s="36"/>
      <c r="O38" s="37" t="str">
        <f t="shared" si="4"/>
        <v/>
      </c>
    </row>
    <row r="39" spans="1:15" s="3" customFormat="1" ht="11.25" x14ac:dyDescent="0.2">
      <c r="A39" s="38">
        <f t="shared" si="5"/>
        <v>22</v>
      </c>
      <c r="B39" s="39"/>
      <c r="C39" s="40"/>
      <c r="D39" s="40"/>
      <c r="E39" s="41"/>
      <c r="F39" s="41"/>
      <c r="G39" s="42"/>
      <c r="H39" s="42"/>
      <c r="I39" s="43" t="str">
        <f t="shared" si="0"/>
        <v/>
      </c>
      <c r="J39" s="43" t="str">
        <f t="shared" si="1"/>
        <v/>
      </c>
      <c r="K39" s="43" t="str">
        <f t="shared" si="2"/>
        <v/>
      </c>
      <c r="L39" s="34" t="str">
        <f t="shared" si="3"/>
        <v/>
      </c>
      <c r="M39" s="35"/>
      <c r="N39" s="36"/>
      <c r="O39" s="37" t="str">
        <f t="shared" si="4"/>
        <v/>
      </c>
    </row>
    <row r="40" spans="1:15" s="3" customFormat="1" ht="11.25" x14ac:dyDescent="0.2">
      <c r="A40" s="38">
        <f t="shared" si="5"/>
        <v>23</v>
      </c>
      <c r="B40" s="39"/>
      <c r="C40" s="40"/>
      <c r="D40" s="40"/>
      <c r="E40" s="41"/>
      <c r="F40" s="41"/>
      <c r="G40" s="42"/>
      <c r="H40" s="42"/>
      <c r="I40" s="43" t="str">
        <f t="shared" si="0"/>
        <v/>
      </c>
      <c r="J40" s="43" t="str">
        <f t="shared" si="1"/>
        <v/>
      </c>
      <c r="K40" s="43" t="str">
        <f t="shared" si="2"/>
        <v/>
      </c>
      <c r="L40" s="34" t="str">
        <f t="shared" si="3"/>
        <v/>
      </c>
      <c r="M40" s="35"/>
      <c r="N40" s="36"/>
      <c r="O40" s="37" t="str">
        <f t="shared" si="4"/>
        <v/>
      </c>
    </row>
    <row r="41" spans="1:15" s="3" customFormat="1" ht="11.25" x14ac:dyDescent="0.2">
      <c r="A41" s="38">
        <f t="shared" si="5"/>
        <v>24</v>
      </c>
      <c r="B41" s="39"/>
      <c r="C41" s="40"/>
      <c r="D41" s="40"/>
      <c r="E41" s="41"/>
      <c r="F41" s="41"/>
      <c r="G41" s="42"/>
      <c r="H41" s="42"/>
      <c r="I41" s="43" t="str">
        <f t="shared" si="0"/>
        <v/>
      </c>
      <c r="J41" s="43" t="str">
        <f t="shared" si="1"/>
        <v/>
      </c>
      <c r="K41" s="43" t="str">
        <f t="shared" si="2"/>
        <v/>
      </c>
      <c r="L41" s="34" t="str">
        <f t="shared" si="3"/>
        <v/>
      </c>
      <c r="M41" s="35"/>
      <c r="N41" s="36"/>
      <c r="O41" s="37" t="str">
        <f t="shared" si="4"/>
        <v/>
      </c>
    </row>
    <row r="42" spans="1:15" s="3" customFormat="1" ht="11.25" x14ac:dyDescent="0.2">
      <c r="A42" s="38">
        <f t="shared" si="5"/>
        <v>25</v>
      </c>
      <c r="B42" s="39"/>
      <c r="C42" s="40"/>
      <c r="D42" s="40"/>
      <c r="E42" s="41"/>
      <c r="F42" s="41"/>
      <c r="G42" s="42"/>
      <c r="H42" s="42"/>
      <c r="I42" s="43" t="str">
        <f t="shared" si="0"/>
        <v/>
      </c>
      <c r="J42" s="43" t="str">
        <f t="shared" si="1"/>
        <v/>
      </c>
      <c r="K42" s="43" t="str">
        <f t="shared" si="2"/>
        <v/>
      </c>
      <c r="L42" s="34" t="str">
        <f t="shared" si="3"/>
        <v/>
      </c>
      <c r="M42" s="35"/>
      <c r="N42" s="36"/>
      <c r="O42" s="37" t="str">
        <f t="shared" si="4"/>
        <v/>
      </c>
    </row>
    <row r="43" spans="1:15" s="3" customFormat="1" ht="11.25" x14ac:dyDescent="0.2">
      <c r="A43" s="38">
        <f>A42+1</f>
        <v>26</v>
      </c>
      <c r="B43" s="39"/>
      <c r="C43" s="40"/>
      <c r="D43" s="40"/>
      <c r="E43" s="41"/>
      <c r="F43" s="41"/>
      <c r="G43" s="42"/>
      <c r="H43" s="42"/>
      <c r="I43" s="43" t="str">
        <f t="shared" si="0"/>
        <v/>
      </c>
      <c r="J43" s="43" t="str">
        <f t="shared" si="1"/>
        <v/>
      </c>
      <c r="K43" s="43" t="str">
        <f t="shared" si="2"/>
        <v/>
      </c>
      <c r="L43" s="34" t="str">
        <f t="shared" si="3"/>
        <v/>
      </c>
      <c r="M43" s="35"/>
      <c r="N43" s="36"/>
      <c r="O43" s="37" t="str">
        <f t="shared" si="4"/>
        <v/>
      </c>
    </row>
    <row r="44" spans="1:15" s="3" customFormat="1" ht="11.25" x14ac:dyDescent="0.2">
      <c r="A44" s="38">
        <f>A43+1</f>
        <v>27</v>
      </c>
      <c r="B44" s="39"/>
      <c r="C44" s="40"/>
      <c r="D44" s="40"/>
      <c r="E44" s="41"/>
      <c r="F44" s="41"/>
      <c r="G44" s="42"/>
      <c r="H44" s="42"/>
      <c r="I44" s="43" t="str">
        <f t="shared" si="0"/>
        <v/>
      </c>
      <c r="J44" s="43" t="str">
        <f t="shared" si="1"/>
        <v/>
      </c>
      <c r="K44" s="43" t="str">
        <f t="shared" si="2"/>
        <v/>
      </c>
      <c r="L44" s="34" t="str">
        <f t="shared" si="3"/>
        <v/>
      </c>
      <c r="M44" s="35"/>
      <c r="N44" s="36"/>
      <c r="O44" s="37" t="str">
        <f t="shared" si="4"/>
        <v/>
      </c>
    </row>
    <row r="45" spans="1:15" s="3" customFormat="1" ht="11.25" x14ac:dyDescent="0.2">
      <c r="A45" s="38">
        <f>A44+1</f>
        <v>28</v>
      </c>
      <c r="B45" s="39"/>
      <c r="C45" s="40"/>
      <c r="D45" s="40"/>
      <c r="E45" s="41"/>
      <c r="F45" s="41"/>
      <c r="G45" s="42"/>
      <c r="H45" s="42"/>
      <c r="I45" s="43" t="str">
        <f t="shared" si="0"/>
        <v/>
      </c>
      <c r="J45" s="43" t="str">
        <f t="shared" si="1"/>
        <v/>
      </c>
      <c r="K45" s="43" t="str">
        <f t="shared" si="2"/>
        <v/>
      </c>
      <c r="L45" s="34" t="str">
        <f t="shared" si="3"/>
        <v/>
      </c>
      <c r="M45" s="35"/>
      <c r="N45" s="36"/>
      <c r="O45" s="37" t="str">
        <f t="shared" si="4"/>
        <v/>
      </c>
    </row>
    <row r="46" spans="1:15" s="3" customFormat="1" ht="11.25" x14ac:dyDescent="0.2">
      <c r="A46" s="38">
        <f>A45+1</f>
        <v>29</v>
      </c>
      <c r="B46" s="39"/>
      <c r="C46" s="40"/>
      <c r="D46" s="40"/>
      <c r="E46" s="41"/>
      <c r="F46" s="41"/>
      <c r="G46" s="42"/>
      <c r="H46" s="42"/>
      <c r="I46" s="43" t="str">
        <f t="shared" si="0"/>
        <v/>
      </c>
      <c r="J46" s="43" t="str">
        <f t="shared" si="1"/>
        <v/>
      </c>
      <c r="K46" s="43" t="str">
        <f t="shared" si="2"/>
        <v/>
      </c>
      <c r="L46" s="34" t="str">
        <f t="shared" si="3"/>
        <v/>
      </c>
      <c r="M46" s="35"/>
      <c r="N46" s="36"/>
      <c r="O46" s="37" t="str">
        <f t="shared" si="4"/>
        <v/>
      </c>
    </row>
    <row r="47" spans="1:15" s="3" customFormat="1" ht="11.25" customHeight="1" x14ac:dyDescent="0.2">
      <c r="A47" s="44"/>
      <c r="B47" s="45" t="str">
        <f>"SUMME Beleg Nr."&amp;A18&amp;" bis "&amp;A46</f>
        <v>SUMME Beleg Nr.1 bis 29</v>
      </c>
      <c r="C47" s="46"/>
      <c r="D47" s="47"/>
      <c r="E47" s="48"/>
      <c r="F47" s="48"/>
      <c r="G47" s="49">
        <f>SUM(G18:G46)</f>
        <v>0</v>
      </c>
      <c r="H47" s="49">
        <f t="shared" ref="H47:L47" si="6">SUM(H18:H46)</f>
        <v>0</v>
      </c>
      <c r="I47" s="49">
        <f t="shared" si="6"/>
        <v>0</v>
      </c>
      <c r="J47" s="49">
        <f t="shared" si="6"/>
        <v>0</v>
      </c>
      <c r="K47" s="49">
        <f t="shared" si="6"/>
        <v>0</v>
      </c>
      <c r="L47" s="49">
        <f t="shared" si="6"/>
        <v>0</v>
      </c>
      <c r="M47" s="50"/>
      <c r="N47" s="8"/>
      <c r="O47" s="37"/>
    </row>
    <row r="48" spans="1:15" ht="6" customHeight="1" x14ac:dyDescent="0.2">
      <c r="A48" s="6"/>
      <c r="B48" s="51"/>
      <c r="O48" s="37"/>
    </row>
    <row r="49" spans="1:15" s="3" customFormat="1" ht="11.25" x14ac:dyDescent="0.2">
      <c r="A49" s="28">
        <f>A46+1</f>
        <v>30</v>
      </c>
      <c r="B49" s="29"/>
      <c r="C49" s="30"/>
      <c r="D49" s="30"/>
      <c r="E49" s="31"/>
      <c r="F49" s="31"/>
      <c r="G49" s="32"/>
      <c r="H49" s="32"/>
      <c r="I49" s="33" t="str">
        <f t="shared" ref="I49:I77" si="7">IF(G49&gt;0,G49-H49,"")</f>
        <v/>
      </c>
      <c r="J49" s="33" t="str">
        <f t="shared" ref="J49:J77" si="8">IF(G49&gt;0,I49-K49,"")</f>
        <v/>
      </c>
      <c r="K49" s="33" t="str">
        <f t="shared" ref="K49:K77" si="9">IF(G49&gt;0,ROUND((I49/(1+N49/100)),2),"")</f>
        <v/>
      </c>
      <c r="L49" s="52" t="str">
        <f t="shared" ref="L49:L77" si="10">IF($F$13="ja",K49,I49)</f>
        <v/>
      </c>
      <c r="M49" s="53"/>
      <c r="N49" s="36"/>
      <c r="O49" s="37" t="str">
        <f t="shared" si="4"/>
        <v/>
      </c>
    </row>
    <row r="50" spans="1:15" s="3" customFormat="1" ht="11.25" x14ac:dyDescent="0.2">
      <c r="A50" s="38">
        <f t="shared" ref="A50:A77" si="11">A49+1</f>
        <v>31</v>
      </c>
      <c r="B50" s="39"/>
      <c r="C50" s="40"/>
      <c r="D50" s="40"/>
      <c r="E50" s="41"/>
      <c r="F50" s="41"/>
      <c r="G50" s="42"/>
      <c r="H50" s="42"/>
      <c r="I50" s="43" t="str">
        <f t="shared" si="7"/>
        <v/>
      </c>
      <c r="J50" s="43" t="str">
        <f t="shared" si="8"/>
        <v/>
      </c>
      <c r="K50" s="43" t="str">
        <f t="shared" si="9"/>
        <v/>
      </c>
      <c r="L50" s="34" t="str">
        <f t="shared" si="10"/>
        <v/>
      </c>
      <c r="M50" s="35"/>
      <c r="N50" s="36"/>
      <c r="O50" s="37" t="str">
        <f t="shared" si="4"/>
        <v/>
      </c>
    </row>
    <row r="51" spans="1:15" s="3" customFormat="1" ht="11.25" x14ac:dyDescent="0.2">
      <c r="A51" s="38">
        <f t="shared" si="11"/>
        <v>32</v>
      </c>
      <c r="B51" s="39"/>
      <c r="C51" s="40"/>
      <c r="D51" s="40"/>
      <c r="E51" s="41"/>
      <c r="F51" s="41"/>
      <c r="G51" s="42"/>
      <c r="H51" s="42"/>
      <c r="I51" s="43" t="str">
        <f t="shared" si="7"/>
        <v/>
      </c>
      <c r="J51" s="43" t="str">
        <f t="shared" si="8"/>
        <v/>
      </c>
      <c r="K51" s="43" t="str">
        <f t="shared" si="9"/>
        <v/>
      </c>
      <c r="L51" s="34" t="str">
        <f t="shared" si="10"/>
        <v/>
      </c>
      <c r="M51" s="35"/>
      <c r="N51" s="36"/>
      <c r="O51" s="37" t="str">
        <f t="shared" si="4"/>
        <v/>
      </c>
    </row>
    <row r="52" spans="1:15" s="3" customFormat="1" ht="11.25" x14ac:dyDescent="0.2">
      <c r="A52" s="38">
        <f t="shared" si="11"/>
        <v>33</v>
      </c>
      <c r="B52" s="39"/>
      <c r="C52" s="40"/>
      <c r="D52" s="40"/>
      <c r="E52" s="41"/>
      <c r="F52" s="41"/>
      <c r="G52" s="42"/>
      <c r="H52" s="42"/>
      <c r="I52" s="43" t="str">
        <f t="shared" si="7"/>
        <v/>
      </c>
      <c r="J52" s="43" t="str">
        <f t="shared" si="8"/>
        <v/>
      </c>
      <c r="K52" s="43" t="str">
        <f t="shared" si="9"/>
        <v/>
      </c>
      <c r="L52" s="34" t="str">
        <f t="shared" si="10"/>
        <v/>
      </c>
      <c r="M52" s="35"/>
      <c r="N52" s="36"/>
      <c r="O52" s="37" t="str">
        <f t="shared" si="4"/>
        <v/>
      </c>
    </row>
    <row r="53" spans="1:15" s="3" customFormat="1" ht="11.25" x14ac:dyDescent="0.2">
      <c r="A53" s="38">
        <f t="shared" si="11"/>
        <v>34</v>
      </c>
      <c r="B53" s="39"/>
      <c r="C53" s="40"/>
      <c r="D53" s="40"/>
      <c r="E53" s="41"/>
      <c r="F53" s="41"/>
      <c r="G53" s="42"/>
      <c r="H53" s="42"/>
      <c r="I53" s="43" t="str">
        <f t="shared" si="7"/>
        <v/>
      </c>
      <c r="J53" s="43" t="str">
        <f t="shared" si="8"/>
        <v/>
      </c>
      <c r="K53" s="43" t="str">
        <f t="shared" si="9"/>
        <v/>
      </c>
      <c r="L53" s="34" t="str">
        <f t="shared" si="10"/>
        <v/>
      </c>
      <c r="M53" s="35"/>
      <c r="N53" s="36"/>
      <c r="O53" s="37" t="str">
        <f t="shared" si="4"/>
        <v/>
      </c>
    </row>
    <row r="54" spans="1:15" s="3" customFormat="1" ht="11.25" x14ac:dyDescent="0.2">
      <c r="A54" s="38">
        <f t="shared" si="11"/>
        <v>35</v>
      </c>
      <c r="B54" s="39"/>
      <c r="C54" s="40"/>
      <c r="D54" s="40"/>
      <c r="E54" s="41"/>
      <c r="F54" s="41"/>
      <c r="G54" s="42"/>
      <c r="H54" s="42"/>
      <c r="I54" s="43" t="str">
        <f t="shared" si="7"/>
        <v/>
      </c>
      <c r="J54" s="43" t="str">
        <f t="shared" si="8"/>
        <v/>
      </c>
      <c r="K54" s="43" t="str">
        <f t="shared" si="9"/>
        <v/>
      </c>
      <c r="L54" s="34" t="str">
        <f t="shared" si="10"/>
        <v/>
      </c>
      <c r="M54" s="35"/>
      <c r="N54" s="36"/>
      <c r="O54" s="37" t="str">
        <f t="shared" si="4"/>
        <v/>
      </c>
    </row>
    <row r="55" spans="1:15" s="3" customFormat="1" ht="11.25" x14ac:dyDescent="0.2">
      <c r="A55" s="38">
        <f t="shared" si="11"/>
        <v>36</v>
      </c>
      <c r="B55" s="39"/>
      <c r="C55" s="40"/>
      <c r="D55" s="40"/>
      <c r="E55" s="41"/>
      <c r="F55" s="41"/>
      <c r="G55" s="42"/>
      <c r="H55" s="42"/>
      <c r="I55" s="43" t="str">
        <f t="shared" si="7"/>
        <v/>
      </c>
      <c r="J55" s="43" t="str">
        <f t="shared" si="8"/>
        <v/>
      </c>
      <c r="K55" s="43" t="str">
        <f t="shared" si="9"/>
        <v/>
      </c>
      <c r="L55" s="34" t="str">
        <f t="shared" si="10"/>
        <v/>
      </c>
      <c r="M55" s="35"/>
      <c r="N55" s="36"/>
      <c r="O55" s="37" t="str">
        <f t="shared" si="4"/>
        <v/>
      </c>
    </row>
    <row r="56" spans="1:15" s="3" customFormat="1" ht="11.25" x14ac:dyDescent="0.2">
      <c r="A56" s="38">
        <f t="shared" si="11"/>
        <v>37</v>
      </c>
      <c r="B56" s="39"/>
      <c r="C56" s="40"/>
      <c r="D56" s="40"/>
      <c r="E56" s="41"/>
      <c r="F56" s="41"/>
      <c r="G56" s="42"/>
      <c r="H56" s="42"/>
      <c r="I56" s="43" t="str">
        <f t="shared" si="7"/>
        <v/>
      </c>
      <c r="J56" s="43" t="str">
        <f t="shared" si="8"/>
        <v/>
      </c>
      <c r="K56" s="43" t="str">
        <f t="shared" si="9"/>
        <v/>
      </c>
      <c r="L56" s="34" t="str">
        <f t="shared" si="10"/>
        <v/>
      </c>
      <c r="M56" s="35"/>
      <c r="N56" s="36"/>
      <c r="O56" s="37" t="str">
        <f t="shared" si="4"/>
        <v/>
      </c>
    </row>
    <row r="57" spans="1:15" s="3" customFormat="1" ht="11.25" x14ac:dyDescent="0.2">
      <c r="A57" s="38">
        <f t="shared" si="11"/>
        <v>38</v>
      </c>
      <c r="B57" s="39"/>
      <c r="C57" s="40"/>
      <c r="D57" s="40"/>
      <c r="E57" s="41"/>
      <c r="F57" s="41"/>
      <c r="G57" s="42"/>
      <c r="H57" s="42"/>
      <c r="I57" s="43" t="str">
        <f t="shared" si="7"/>
        <v/>
      </c>
      <c r="J57" s="43" t="str">
        <f t="shared" si="8"/>
        <v/>
      </c>
      <c r="K57" s="43" t="str">
        <f t="shared" si="9"/>
        <v/>
      </c>
      <c r="L57" s="34" t="str">
        <f t="shared" si="10"/>
        <v/>
      </c>
      <c r="M57" s="35"/>
      <c r="N57" s="36"/>
      <c r="O57" s="37" t="str">
        <f t="shared" si="4"/>
        <v/>
      </c>
    </row>
    <row r="58" spans="1:15" s="3" customFormat="1" ht="11.25" x14ac:dyDescent="0.2">
      <c r="A58" s="38">
        <f t="shared" si="11"/>
        <v>39</v>
      </c>
      <c r="B58" s="39"/>
      <c r="C58" s="40"/>
      <c r="D58" s="40"/>
      <c r="E58" s="41"/>
      <c r="F58" s="41"/>
      <c r="G58" s="42"/>
      <c r="H58" s="42"/>
      <c r="I58" s="43" t="str">
        <f t="shared" si="7"/>
        <v/>
      </c>
      <c r="J58" s="43" t="str">
        <f t="shared" si="8"/>
        <v/>
      </c>
      <c r="K58" s="43" t="str">
        <f t="shared" si="9"/>
        <v/>
      </c>
      <c r="L58" s="34" t="str">
        <f t="shared" si="10"/>
        <v/>
      </c>
      <c r="M58" s="35"/>
      <c r="N58" s="36"/>
      <c r="O58" s="37" t="str">
        <f t="shared" si="4"/>
        <v/>
      </c>
    </row>
    <row r="59" spans="1:15" s="3" customFormat="1" ht="11.25" x14ac:dyDescent="0.2">
      <c r="A59" s="38">
        <f t="shared" si="11"/>
        <v>40</v>
      </c>
      <c r="B59" s="39"/>
      <c r="C59" s="40"/>
      <c r="D59" s="40"/>
      <c r="E59" s="41"/>
      <c r="F59" s="41"/>
      <c r="G59" s="42"/>
      <c r="H59" s="42"/>
      <c r="I59" s="43" t="str">
        <f t="shared" si="7"/>
        <v/>
      </c>
      <c r="J59" s="43" t="str">
        <f t="shared" si="8"/>
        <v/>
      </c>
      <c r="K59" s="43" t="str">
        <f t="shared" si="9"/>
        <v/>
      </c>
      <c r="L59" s="34" t="str">
        <f t="shared" si="10"/>
        <v/>
      </c>
      <c r="M59" s="35"/>
      <c r="N59" s="36"/>
      <c r="O59" s="37" t="str">
        <f t="shared" si="4"/>
        <v/>
      </c>
    </row>
    <row r="60" spans="1:15" s="3" customFormat="1" ht="11.25" x14ac:dyDescent="0.2">
      <c r="A60" s="38">
        <f t="shared" si="11"/>
        <v>41</v>
      </c>
      <c r="B60" s="39"/>
      <c r="C60" s="40"/>
      <c r="D60" s="40"/>
      <c r="E60" s="41"/>
      <c r="F60" s="41"/>
      <c r="G60" s="42"/>
      <c r="H60" s="42"/>
      <c r="I60" s="43" t="str">
        <f t="shared" si="7"/>
        <v/>
      </c>
      <c r="J60" s="43" t="str">
        <f t="shared" si="8"/>
        <v/>
      </c>
      <c r="K60" s="43" t="str">
        <f t="shared" si="9"/>
        <v/>
      </c>
      <c r="L60" s="34" t="str">
        <f t="shared" si="10"/>
        <v/>
      </c>
      <c r="M60" s="35"/>
      <c r="N60" s="36"/>
      <c r="O60" s="37" t="str">
        <f t="shared" si="4"/>
        <v/>
      </c>
    </row>
    <row r="61" spans="1:15" s="3" customFormat="1" ht="11.25" x14ac:dyDescent="0.2">
      <c r="A61" s="38">
        <f t="shared" si="11"/>
        <v>42</v>
      </c>
      <c r="B61" s="39"/>
      <c r="C61" s="40"/>
      <c r="D61" s="40"/>
      <c r="E61" s="41"/>
      <c r="F61" s="41"/>
      <c r="G61" s="42"/>
      <c r="H61" s="42"/>
      <c r="I61" s="43" t="str">
        <f t="shared" si="7"/>
        <v/>
      </c>
      <c r="J61" s="43" t="str">
        <f t="shared" si="8"/>
        <v/>
      </c>
      <c r="K61" s="43" t="str">
        <f t="shared" si="9"/>
        <v/>
      </c>
      <c r="L61" s="34" t="str">
        <f t="shared" si="10"/>
        <v/>
      </c>
      <c r="M61" s="35"/>
      <c r="N61" s="36"/>
      <c r="O61" s="37" t="str">
        <f t="shared" si="4"/>
        <v/>
      </c>
    </row>
    <row r="62" spans="1:15" s="3" customFormat="1" ht="11.25" x14ac:dyDescent="0.2">
      <c r="A62" s="38">
        <f t="shared" si="11"/>
        <v>43</v>
      </c>
      <c r="B62" s="39"/>
      <c r="C62" s="40"/>
      <c r="D62" s="40"/>
      <c r="E62" s="41"/>
      <c r="F62" s="41"/>
      <c r="G62" s="42"/>
      <c r="H62" s="42"/>
      <c r="I62" s="43" t="str">
        <f t="shared" si="7"/>
        <v/>
      </c>
      <c r="J62" s="43" t="str">
        <f t="shared" si="8"/>
        <v/>
      </c>
      <c r="K62" s="43" t="str">
        <f t="shared" si="9"/>
        <v/>
      </c>
      <c r="L62" s="34" t="str">
        <f t="shared" si="10"/>
        <v/>
      </c>
      <c r="M62" s="35"/>
      <c r="N62" s="36"/>
      <c r="O62" s="37" t="str">
        <f t="shared" si="4"/>
        <v/>
      </c>
    </row>
    <row r="63" spans="1:15" s="3" customFormat="1" ht="11.25" x14ac:dyDescent="0.2">
      <c r="A63" s="38">
        <f t="shared" si="11"/>
        <v>44</v>
      </c>
      <c r="B63" s="39"/>
      <c r="C63" s="40"/>
      <c r="D63" s="40"/>
      <c r="E63" s="41"/>
      <c r="F63" s="41"/>
      <c r="G63" s="42"/>
      <c r="H63" s="42"/>
      <c r="I63" s="43" t="str">
        <f t="shared" si="7"/>
        <v/>
      </c>
      <c r="J63" s="43" t="str">
        <f t="shared" si="8"/>
        <v/>
      </c>
      <c r="K63" s="43" t="str">
        <f t="shared" si="9"/>
        <v/>
      </c>
      <c r="L63" s="34" t="str">
        <f t="shared" si="10"/>
        <v/>
      </c>
      <c r="M63" s="35"/>
      <c r="N63" s="36"/>
      <c r="O63" s="37" t="str">
        <f t="shared" si="4"/>
        <v/>
      </c>
    </row>
    <row r="64" spans="1:15" s="3" customFormat="1" ht="11.25" x14ac:dyDescent="0.2">
      <c r="A64" s="38">
        <f t="shared" si="11"/>
        <v>45</v>
      </c>
      <c r="B64" s="39"/>
      <c r="C64" s="40"/>
      <c r="D64" s="40"/>
      <c r="E64" s="41"/>
      <c r="F64" s="41"/>
      <c r="G64" s="42"/>
      <c r="H64" s="42"/>
      <c r="I64" s="43" t="str">
        <f t="shared" si="7"/>
        <v/>
      </c>
      <c r="J64" s="43" t="str">
        <f t="shared" si="8"/>
        <v/>
      </c>
      <c r="K64" s="43" t="str">
        <f t="shared" si="9"/>
        <v/>
      </c>
      <c r="L64" s="34" t="str">
        <f t="shared" si="10"/>
        <v/>
      </c>
      <c r="M64" s="35"/>
      <c r="N64" s="36"/>
      <c r="O64" s="37" t="str">
        <f t="shared" si="4"/>
        <v/>
      </c>
    </row>
    <row r="65" spans="1:15" s="3" customFormat="1" ht="11.25" x14ac:dyDescent="0.2">
      <c r="A65" s="38">
        <f t="shared" si="11"/>
        <v>46</v>
      </c>
      <c r="B65" s="39"/>
      <c r="C65" s="40"/>
      <c r="D65" s="40"/>
      <c r="E65" s="41"/>
      <c r="F65" s="41"/>
      <c r="G65" s="42"/>
      <c r="H65" s="42"/>
      <c r="I65" s="43" t="str">
        <f t="shared" si="7"/>
        <v/>
      </c>
      <c r="J65" s="43" t="str">
        <f t="shared" si="8"/>
        <v/>
      </c>
      <c r="K65" s="43" t="str">
        <f t="shared" si="9"/>
        <v/>
      </c>
      <c r="L65" s="34" t="str">
        <f t="shared" si="10"/>
        <v/>
      </c>
      <c r="M65" s="35"/>
      <c r="N65" s="36"/>
      <c r="O65" s="37" t="str">
        <f t="shared" si="4"/>
        <v/>
      </c>
    </row>
    <row r="66" spans="1:15" s="3" customFormat="1" ht="11.25" x14ac:dyDescent="0.2">
      <c r="A66" s="38">
        <f t="shared" si="11"/>
        <v>47</v>
      </c>
      <c r="B66" s="39"/>
      <c r="C66" s="40"/>
      <c r="D66" s="40"/>
      <c r="E66" s="41"/>
      <c r="F66" s="41"/>
      <c r="G66" s="42"/>
      <c r="H66" s="42"/>
      <c r="I66" s="43" t="str">
        <f t="shared" si="7"/>
        <v/>
      </c>
      <c r="J66" s="43" t="str">
        <f t="shared" si="8"/>
        <v/>
      </c>
      <c r="K66" s="43" t="str">
        <f t="shared" si="9"/>
        <v/>
      </c>
      <c r="L66" s="34" t="str">
        <f t="shared" si="10"/>
        <v/>
      </c>
      <c r="M66" s="35"/>
      <c r="N66" s="36"/>
      <c r="O66" s="37" t="str">
        <f t="shared" si="4"/>
        <v/>
      </c>
    </row>
    <row r="67" spans="1:15" s="3" customFormat="1" ht="11.25" x14ac:dyDescent="0.2">
      <c r="A67" s="38">
        <f t="shared" si="11"/>
        <v>48</v>
      </c>
      <c r="B67" s="39"/>
      <c r="C67" s="40"/>
      <c r="D67" s="40"/>
      <c r="E67" s="41"/>
      <c r="F67" s="41"/>
      <c r="G67" s="42"/>
      <c r="H67" s="42"/>
      <c r="I67" s="43" t="str">
        <f t="shared" si="7"/>
        <v/>
      </c>
      <c r="J67" s="43" t="str">
        <f t="shared" si="8"/>
        <v/>
      </c>
      <c r="K67" s="43" t="str">
        <f t="shared" si="9"/>
        <v/>
      </c>
      <c r="L67" s="34" t="str">
        <f t="shared" si="10"/>
        <v/>
      </c>
      <c r="M67" s="35"/>
      <c r="N67" s="36"/>
      <c r="O67" s="37" t="str">
        <f t="shared" si="4"/>
        <v/>
      </c>
    </row>
    <row r="68" spans="1:15" s="3" customFormat="1" ht="11.25" x14ac:dyDescent="0.2">
      <c r="A68" s="38">
        <f t="shared" si="11"/>
        <v>49</v>
      </c>
      <c r="B68" s="39"/>
      <c r="C68" s="40"/>
      <c r="D68" s="40"/>
      <c r="E68" s="41"/>
      <c r="F68" s="41"/>
      <c r="G68" s="42"/>
      <c r="H68" s="42"/>
      <c r="I68" s="43" t="str">
        <f t="shared" si="7"/>
        <v/>
      </c>
      <c r="J68" s="43" t="str">
        <f t="shared" si="8"/>
        <v/>
      </c>
      <c r="K68" s="43" t="str">
        <f t="shared" si="9"/>
        <v/>
      </c>
      <c r="L68" s="34" t="str">
        <f t="shared" si="10"/>
        <v/>
      </c>
      <c r="M68" s="35"/>
      <c r="N68" s="36"/>
      <c r="O68" s="37" t="str">
        <f t="shared" si="4"/>
        <v/>
      </c>
    </row>
    <row r="69" spans="1:15" s="3" customFormat="1" ht="11.25" x14ac:dyDescent="0.2">
      <c r="A69" s="38">
        <f t="shared" si="11"/>
        <v>50</v>
      </c>
      <c r="B69" s="39"/>
      <c r="C69" s="40"/>
      <c r="D69" s="40"/>
      <c r="E69" s="41"/>
      <c r="F69" s="41"/>
      <c r="G69" s="42"/>
      <c r="H69" s="42"/>
      <c r="I69" s="43" t="str">
        <f t="shared" si="7"/>
        <v/>
      </c>
      <c r="J69" s="43" t="str">
        <f t="shared" si="8"/>
        <v/>
      </c>
      <c r="K69" s="43" t="str">
        <f t="shared" si="9"/>
        <v/>
      </c>
      <c r="L69" s="34" t="str">
        <f t="shared" si="10"/>
        <v/>
      </c>
      <c r="M69" s="35"/>
      <c r="N69" s="36"/>
      <c r="O69" s="37" t="str">
        <f t="shared" si="4"/>
        <v/>
      </c>
    </row>
    <row r="70" spans="1:15" s="3" customFormat="1" ht="11.25" x14ac:dyDescent="0.2">
      <c r="A70" s="38">
        <f t="shared" si="11"/>
        <v>51</v>
      </c>
      <c r="B70" s="39"/>
      <c r="C70" s="40"/>
      <c r="D70" s="40"/>
      <c r="E70" s="41"/>
      <c r="F70" s="41"/>
      <c r="G70" s="42"/>
      <c r="H70" s="42"/>
      <c r="I70" s="43" t="str">
        <f t="shared" si="7"/>
        <v/>
      </c>
      <c r="J70" s="43" t="str">
        <f t="shared" si="8"/>
        <v/>
      </c>
      <c r="K70" s="43" t="str">
        <f t="shared" si="9"/>
        <v/>
      </c>
      <c r="L70" s="34" t="str">
        <f t="shared" si="10"/>
        <v/>
      </c>
      <c r="M70" s="35"/>
      <c r="N70" s="36"/>
      <c r="O70" s="37" t="str">
        <f t="shared" si="4"/>
        <v/>
      </c>
    </row>
    <row r="71" spans="1:15" s="3" customFormat="1" ht="11.25" x14ac:dyDescent="0.2">
      <c r="A71" s="38">
        <f t="shared" si="11"/>
        <v>52</v>
      </c>
      <c r="B71" s="39"/>
      <c r="C71" s="40"/>
      <c r="D71" s="40"/>
      <c r="E71" s="41"/>
      <c r="F71" s="41"/>
      <c r="G71" s="42"/>
      <c r="H71" s="42"/>
      <c r="I71" s="43" t="str">
        <f t="shared" si="7"/>
        <v/>
      </c>
      <c r="J71" s="43" t="str">
        <f t="shared" si="8"/>
        <v/>
      </c>
      <c r="K71" s="43" t="str">
        <f t="shared" si="9"/>
        <v/>
      </c>
      <c r="L71" s="34" t="str">
        <f t="shared" si="10"/>
        <v/>
      </c>
      <c r="M71" s="35"/>
      <c r="N71" s="36"/>
      <c r="O71" s="37" t="str">
        <f t="shared" si="4"/>
        <v/>
      </c>
    </row>
    <row r="72" spans="1:15" s="3" customFormat="1" ht="11.25" x14ac:dyDescent="0.2">
      <c r="A72" s="38">
        <f t="shared" si="11"/>
        <v>53</v>
      </c>
      <c r="B72" s="39"/>
      <c r="C72" s="40"/>
      <c r="D72" s="40"/>
      <c r="E72" s="41"/>
      <c r="F72" s="41"/>
      <c r="G72" s="42"/>
      <c r="H72" s="42"/>
      <c r="I72" s="43" t="str">
        <f t="shared" si="7"/>
        <v/>
      </c>
      <c r="J72" s="43" t="str">
        <f t="shared" si="8"/>
        <v/>
      </c>
      <c r="K72" s="43" t="str">
        <f t="shared" si="9"/>
        <v/>
      </c>
      <c r="L72" s="34" t="str">
        <f t="shared" si="10"/>
        <v/>
      </c>
      <c r="M72" s="35"/>
      <c r="N72" s="36"/>
      <c r="O72" s="37" t="str">
        <f t="shared" si="4"/>
        <v/>
      </c>
    </row>
    <row r="73" spans="1:15" s="3" customFormat="1" ht="11.25" x14ac:dyDescent="0.2">
      <c r="A73" s="38">
        <f t="shared" si="11"/>
        <v>54</v>
      </c>
      <c r="B73" s="39"/>
      <c r="C73" s="40"/>
      <c r="D73" s="40"/>
      <c r="E73" s="41"/>
      <c r="F73" s="41"/>
      <c r="G73" s="42"/>
      <c r="H73" s="42"/>
      <c r="I73" s="43" t="str">
        <f t="shared" si="7"/>
        <v/>
      </c>
      <c r="J73" s="43" t="str">
        <f t="shared" si="8"/>
        <v/>
      </c>
      <c r="K73" s="43" t="str">
        <f t="shared" si="9"/>
        <v/>
      </c>
      <c r="L73" s="34" t="str">
        <f t="shared" si="10"/>
        <v/>
      </c>
      <c r="M73" s="35"/>
      <c r="N73" s="36"/>
      <c r="O73" s="37" t="str">
        <f t="shared" si="4"/>
        <v/>
      </c>
    </row>
    <row r="74" spans="1:15" s="3" customFormat="1" ht="11.25" x14ac:dyDescent="0.2">
      <c r="A74" s="38">
        <f t="shared" si="11"/>
        <v>55</v>
      </c>
      <c r="B74" s="39"/>
      <c r="C74" s="40"/>
      <c r="D74" s="40"/>
      <c r="E74" s="41"/>
      <c r="F74" s="41"/>
      <c r="G74" s="42"/>
      <c r="H74" s="42"/>
      <c r="I74" s="43" t="str">
        <f t="shared" si="7"/>
        <v/>
      </c>
      <c r="J74" s="43" t="str">
        <f t="shared" si="8"/>
        <v/>
      </c>
      <c r="K74" s="43" t="str">
        <f t="shared" si="9"/>
        <v/>
      </c>
      <c r="L74" s="34" t="str">
        <f t="shared" si="10"/>
        <v/>
      </c>
      <c r="M74" s="35"/>
      <c r="N74" s="36"/>
      <c r="O74" s="37" t="str">
        <f t="shared" si="4"/>
        <v/>
      </c>
    </row>
    <row r="75" spans="1:15" s="3" customFormat="1" ht="11.25" x14ac:dyDescent="0.2">
      <c r="A75" s="38">
        <f t="shared" si="11"/>
        <v>56</v>
      </c>
      <c r="B75" s="39"/>
      <c r="C75" s="40"/>
      <c r="D75" s="40"/>
      <c r="E75" s="41"/>
      <c r="F75" s="41"/>
      <c r="G75" s="42"/>
      <c r="H75" s="42"/>
      <c r="I75" s="43" t="str">
        <f t="shared" si="7"/>
        <v/>
      </c>
      <c r="J75" s="43" t="str">
        <f t="shared" si="8"/>
        <v/>
      </c>
      <c r="K75" s="43" t="str">
        <f t="shared" si="9"/>
        <v/>
      </c>
      <c r="L75" s="34" t="str">
        <f t="shared" si="10"/>
        <v/>
      </c>
      <c r="M75" s="35"/>
      <c r="N75" s="36"/>
      <c r="O75" s="37" t="str">
        <f t="shared" si="4"/>
        <v/>
      </c>
    </row>
    <row r="76" spans="1:15" s="3" customFormat="1" ht="11.25" x14ac:dyDescent="0.2">
      <c r="A76" s="38">
        <f t="shared" si="11"/>
        <v>57</v>
      </c>
      <c r="B76" s="39"/>
      <c r="C76" s="40"/>
      <c r="D76" s="40"/>
      <c r="E76" s="41"/>
      <c r="F76" s="41"/>
      <c r="G76" s="42"/>
      <c r="H76" s="42"/>
      <c r="I76" s="43" t="str">
        <f t="shared" si="7"/>
        <v/>
      </c>
      <c r="J76" s="43" t="str">
        <f t="shared" si="8"/>
        <v/>
      </c>
      <c r="K76" s="43" t="str">
        <f t="shared" si="9"/>
        <v/>
      </c>
      <c r="L76" s="34" t="str">
        <f t="shared" si="10"/>
        <v/>
      </c>
      <c r="M76" s="35"/>
      <c r="N76" s="36"/>
      <c r="O76" s="37" t="str">
        <f t="shared" si="4"/>
        <v/>
      </c>
    </row>
    <row r="77" spans="1:15" s="3" customFormat="1" ht="11.25" x14ac:dyDescent="0.2">
      <c r="A77" s="38">
        <f t="shared" si="11"/>
        <v>58</v>
      </c>
      <c r="B77" s="39"/>
      <c r="C77" s="40"/>
      <c r="D77" s="40"/>
      <c r="E77" s="41"/>
      <c r="F77" s="41"/>
      <c r="G77" s="42"/>
      <c r="H77" s="42"/>
      <c r="I77" s="43" t="str">
        <f t="shared" si="7"/>
        <v/>
      </c>
      <c r="J77" s="43" t="str">
        <f t="shared" si="8"/>
        <v/>
      </c>
      <c r="K77" s="43" t="str">
        <f t="shared" si="9"/>
        <v/>
      </c>
      <c r="L77" s="34" t="str">
        <f t="shared" si="10"/>
        <v/>
      </c>
      <c r="M77" s="35"/>
      <c r="N77" s="36"/>
      <c r="O77" s="37" t="str">
        <f t="shared" si="4"/>
        <v/>
      </c>
    </row>
    <row r="78" spans="1:15" s="3" customFormat="1" ht="11.25" x14ac:dyDescent="0.2">
      <c r="A78" s="44"/>
      <c r="B78" s="45" t="str">
        <f>"SUMME Beleg Nr."&amp;A18&amp;" bis "&amp;A77</f>
        <v>SUMME Beleg Nr.1 bis 58</v>
      </c>
      <c r="C78" s="54"/>
      <c r="D78" s="54"/>
      <c r="E78" s="48"/>
      <c r="F78" s="48"/>
      <c r="G78" s="49">
        <f>G47+SUM(G49:G77)</f>
        <v>0</v>
      </c>
      <c r="H78" s="49">
        <f t="shared" ref="H78:L78" si="12">H47+SUM(H49:H77)</f>
        <v>0</v>
      </c>
      <c r="I78" s="49">
        <f t="shared" si="12"/>
        <v>0</v>
      </c>
      <c r="J78" s="49">
        <f t="shared" si="12"/>
        <v>0</v>
      </c>
      <c r="K78" s="49">
        <f t="shared" si="12"/>
        <v>0</v>
      </c>
      <c r="L78" s="49">
        <f t="shared" si="12"/>
        <v>0</v>
      </c>
      <c r="M78" s="50"/>
      <c r="N78" s="8"/>
      <c r="O78" s="37" t="str">
        <f t="shared" si="4"/>
        <v/>
      </c>
    </row>
    <row r="79" spans="1:15" ht="6" customHeight="1" x14ac:dyDescent="0.2"/>
    <row r="80" spans="1:15" s="3" customFormat="1" ht="11.25" x14ac:dyDescent="0.2">
      <c r="B80" s="3" t="str">
        <f>IF(H5=140324287,"laut (geänderter) Mittelzusage","laut Zuwendungs-/Änderungsbescheid")</f>
        <v>laut Zuwendungs-/Änderungsbescheid</v>
      </c>
      <c r="G80" s="3" t="s">
        <v>62</v>
      </c>
    </row>
    <row r="81" spans="1:18" s="3" customFormat="1" ht="11.25" x14ac:dyDescent="0.2">
      <c r="B81" s="3" t="s">
        <v>63</v>
      </c>
    </row>
    <row r="82" spans="1:18" s="3" customFormat="1" ht="11.25" x14ac:dyDescent="0.2">
      <c r="B82" s="3" t="s">
        <v>64</v>
      </c>
      <c r="D82" s="64"/>
      <c r="E82" s="64"/>
      <c r="F82" s="55" t="s">
        <v>65</v>
      </c>
      <c r="G82" s="64"/>
      <c r="H82" s="64"/>
      <c r="J82" s="55" t="s">
        <v>66</v>
      </c>
      <c r="K82" s="65">
        <f>D82-G82</f>
        <v>0</v>
      </c>
      <c r="L82" s="65"/>
    </row>
    <row r="83" spans="1:18" s="3" customFormat="1" ht="11.25" x14ac:dyDescent="0.2">
      <c r="D83" s="55"/>
      <c r="E83" s="55"/>
      <c r="G83" s="55"/>
      <c r="I83" s="55"/>
      <c r="K83" s="55"/>
      <c r="L83" s="55"/>
    </row>
    <row r="84" spans="1:18" s="3" customFormat="1" ht="11.25" x14ac:dyDescent="0.2">
      <c r="B84" s="3" t="s">
        <v>67</v>
      </c>
      <c r="D84" s="55"/>
      <c r="E84" s="55"/>
      <c r="G84" s="55"/>
      <c r="I84" s="55"/>
      <c r="K84" s="55"/>
      <c r="L84" s="55"/>
    </row>
    <row r="85" spans="1:18" s="3" customFormat="1" ht="11.25" x14ac:dyDescent="0.2">
      <c r="B85" s="3" t="s">
        <v>68</v>
      </c>
      <c r="D85" s="64"/>
      <c r="E85" s="64"/>
      <c r="F85" s="55" t="s">
        <v>65</v>
      </c>
      <c r="G85" s="64"/>
      <c r="H85" s="64"/>
      <c r="J85" s="55" t="s">
        <v>66</v>
      </c>
      <c r="K85" s="65">
        <f>D85-G85</f>
        <v>0</v>
      </c>
      <c r="L85" s="65"/>
    </row>
    <row r="86" spans="1:18" s="3" customFormat="1" ht="11.25" x14ac:dyDescent="0.2"/>
    <row r="87" spans="1:18" s="3" customFormat="1" ht="11.25" x14ac:dyDescent="0.2"/>
    <row r="88" spans="1:18" s="3" customFormat="1" ht="11.25" x14ac:dyDescent="0.2">
      <c r="A88" s="3" t="s">
        <v>69</v>
      </c>
    </row>
    <row r="89" spans="1:18" s="3" customFormat="1" ht="11.25" x14ac:dyDescent="0.2">
      <c r="A89" s="55" t="s">
        <v>70</v>
      </c>
      <c r="B89" s="3" t="s">
        <v>71</v>
      </c>
      <c r="G89" s="56">
        <f>G78</f>
        <v>0</v>
      </c>
    </row>
    <row r="90" spans="1:18" s="3" customFormat="1" ht="11.25" x14ac:dyDescent="0.2">
      <c r="A90" s="55" t="s">
        <v>72</v>
      </c>
      <c r="B90" s="3" t="s">
        <v>73</v>
      </c>
      <c r="G90" s="57">
        <f>IF($F$13="nein",H78,H78+J78)</f>
        <v>0</v>
      </c>
      <c r="H90" s="58" t="s">
        <v>74</v>
      </c>
    </row>
    <row r="91" spans="1:18" s="3" customFormat="1" ht="11.25" x14ac:dyDescent="0.2">
      <c r="A91" s="55" t="s">
        <v>75</v>
      </c>
      <c r="B91" s="3" t="s">
        <v>76</v>
      </c>
      <c r="G91" s="36"/>
      <c r="H91" s="58" t="s">
        <v>77</v>
      </c>
      <c r="I91" s="3" t="str">
        <f>B80</f>
        <v>laut Zuwendungs-/Änderungsbescheid</v>
      </c>
    </row>
    <row r="92" spans="1:18" s="3" customFormat="1" ht="11.25" x14ac:dyDescent="0.2">
      <c r="A92" s="55" t="s">
        <v>78</v>
      </c>
      <c r="B92" s="3" t="s">
        <v>79</v>
      </c>
      <c r="G92" s="59">
        <f>G89-G90-G91</f>
        <v>0</v>
      </c>
      <c r="H92" s="56">
        <f>L78</f>
        <v>0</v>
      </c>
      <c r="I92" s="3" t="s">
        <v>80</v>
      </c>
    </row>
    <row r="93" spans="1:18" s="3" customFormat="1" ht="11.25" x14ac:dyDescent="0.2">
      <c r="A93" s="55" t="s">
        <v>81</v>
      </c>
      <c r="B93" s="3" t="s">
        <v>82</v>
      </c>
      <c r="E93" s="37" t="str">
        <f>IF(G93&gt;I93,"laut Zelle I93 zu hoch! Zelle G93 manuell ändern!","")</f>
        <v/>
      </c>
      <c r="G93" s="60">
        <f>ROUND((G92*L93),2)</f>
        <v>0</v>
      </c>
      <c r="H93" s="56">
        <f>ROUND((H92*L93),2)</f>
        <v>0</v>
      </c>
      <c r="I93" s="56">
        <f>K82</f>
        <v>0</v>
      </c>
      <c r="L93" s="61">
        <v>0.5</v>
      </c>
      <c r="M93" s="3" t="s">
        <v>83</v>
      </c>
      <c r="P93" s="62">
        <v>0.25</v>
      </c>
      <c r="Q93" s="62">
        <v>0.5</v>
      </c>
      <c r="R93" s="62">
        <v>1</v>
      </c>
    </row>
    <row r="94" spans="1:18" s="3" customFormat="1" ht="11.25" x14ac:dyDescent="0.2">
      <c r="A94" s="55" t="s">
        <v>84</v>
      </c>
      <c r="B94" s="3" t="s">
        <v>85</v>
      </c>
      <c r="G94" s="36"/>
    </row>
    <row r="95" spans="1:18" s="3" customFormat="1" ht="11.25" x14ac:dyDescent="0.2">
      <c r="A95" s="55" t="s">
        <v>86</v>
      </c>
      <c r="B95" s="3" t="s">
        <v>87</v>
      </c>
      <c r="G95" s="57">
        <f>H92-G93-G94</f>
        <v>0</v>
      </c>
    </row>
  </sheetData>
  <sheetProtection algorithmName="SHA-512" hashValue="f5rcAkU+Zbhu+EJfTzIGWf8E9a0MUqirc+mg7xcWGnIUeDYvYtlomuKoZfwqGyT4cvsuuNGruy02z69ICSa9mQ==" saltValue="5PP0dRlVDhkjuLbk+yrXrw==" spinCount="100000" sheet="1" objects="1" scenarios="1" formatCells="0" formatColumns="0" formatRows="0"/>
  <mergeCells count="29">
    <mergeCell ref="E1:F1"/>
    <mergeCell ref="I1:J1"/>
    <mergeCell ref="E3:M3"/>
    <mergeCell ref="O3:O14"/>
    <mergeCell ref="H5:I5"/>
    <mergeCell ref="J7:K7"/>
    <mergeCell ref="F9:M9"/>
    <mergeCell ref="G11:H11"/>
    <mergeCell ref="J11:K11"/>
    <mergeCell ref="I14:I16"/>
    <mergeCell ref="A13:A16"/>
    <mergeCell ref="B13:B16"/>
    <mergeCell ref="G13:L13"/>
    <mergeCell ref="M13:M16"/>
    <mergeCell ref="C14:C16"/>
    <mergeCell ref="D14:D16"/>
    <mergeCell ref="E14:E16"/>
    <mergeCell ref="F14:F16"/>
    <mergeCell ref="G14:G16"/>
    <mergeCell ref="H14:H16"/>
    <mergeCell ref="D85:E85"/>
    <mergeCell ref="G85:H85"/>
    <mergeCell ref="K85:L85"/>
    <mergeCell ref="J14:J16"/>
    <mergeCell ref="K14:K16"/>
    <mergeCell ref="L14:L16"/>
    <mergeCell ref="D82:E82"/>
    <mergeCell ref="G82:H82"/>
    <mergeCell ref="K82:L82"/>
  </mergeCells>
  <dataValidations count="7">
    <dataValidation errorStyle="warning" allowBlank="1" showInputMessage="1" showErrorMessage="1" sqref="N47 N78"/>
    <dataValidation type="list" errorStyle="warning" allowBlank="1" showInputMessage="1" showErrorMessage="1" sqref="N18:N46 N49:N77">
      <formula1>$Q$17:$AS$17</formula1>
    </dataValidation>
    <dataValidation type="list" errorStyle="warning" allowBlank="1" showInputMessage="1" showErrorMessage="1" sqref="L93">
      <formula1>$P$93:$R$93</formula1>
    </dataValidation>
    <dataValidation type="list" allowBlank="1" showInputMessage="1" showErrorMessage="1" sqref="K5">
      <formula1>$Q$6:$AD$6</formula1>
    </dataValidation>
    <dataValidation type="list" allowBlank="1" showInputMessage="1" showErrorMessage="1" sqref="J5">
      <formula1>$Q$5:$AD$5</formula1>
    </dataValidation>
    <dataValidation type="list" allowBlank="1" showInputMessage="1" showErrorMessage="1" sqref="E1">
      <formula1>$Q$1:$R$1</formula1>
    </dataValidation>
    <dataValidation type="list" allowBlank="1" showInputMessage="1" showErrorMessage="1" sqref="F13">
      <formula1>$Q$13:$R$13</formula1>
    </dataValidation>
  </dataValidations>
  <pageMargins left="0.51181102362204722" right="0.51181102362204722" top="0.39370078740157483" bottom="0.39370078740157483" header="0.31496062992125984" footer="0.31496062992125984"/>
  <pageSetup paperSize="9" orientation="landscape" blackAndWhite="1" r:id="rId1"/>
  <headerFooter>
    <oddFooter>&amp;R&amp;"Arial,Standard"&amp;8Seite &amp;P von &amp;N</oddFooter>
  </headerFooter>
  <rowBreaks count="1" manualBreakCount="1">
    <brk id="48"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Belegliste</vt:lpstr>
      <vt:lpstr>Belegliste!Druckbereich</vt:lpstr>
      <vt:lpstr>Belegliste!Drucktitel</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Kloß, Claudia</dc:creator>
  <cp:lastModifiedBy>Wietmann, Saskia</cp:lastModifiedBy>
  <dcterms:created xsi:type="dcterms:W3CDTF">2023-02-22T15:48:38Z</dcterms:created>
  <dcterms:modified xsi:type="dcterms:W3CDTF">2023-02-23T06:46:57Z</dcterms:modified>
</cp:coreProperties>
</file>