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Weideversuch 2025\"/>
    </mc:Choice>
  </mc:AlternateContent>
  <xr:revisionPtr revIDLastSave="0" documentId="13_ncr:1_{3BAF36B4-34DD-4D54-9FF5-C96974BC6497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Deckblatt" sheetId="16" r:id="rId1"/>
    <sheet name="Weideplaner NRW" sheetId="14" r:id="rId2"/>
    <sheet name="Flächenübersicht" sheetId="12" r:id="rId3"/>
    <sheet name="Weidepflege" sheetId="11" r:id="rId4"/>
    <sheet name="Düngung" sheetId="6" r:id="rId5"/>
    <sheet name="Pflanzenschutz" sheetId="13" r:id="rId6"/>
    <sheet name="Nachsaat" sheetId="10" r:id="rId7"/>
    <sheet name="Ertrag der Schnittflächen" sheetId="9" r:id="rId8"/>
    <sheet name="Weidekalender Januar-Dezember" sheetId="3" r:id="rId9"/>
  </sheets>
  <definedNames>
    <definedName name="_xlnm.Print_Titles" localSheetId="4">Düngung!$A:$C</definedName>
    <definedName name="_xlnm.Print_Titles" localSheetId="7">'Ertrag der Schnittflächen'!$A:$C</definedName>
    <definedName name="_xlnm.Print_Titles" localSheetId="2">Flächenübersicht!$A:$D</definedName>
    <definedName name="_xlnm.Print_Titles" localSheetId="6">Nachsaat!$A:$C</definedName>
    <definedName name="_xlnm.Print_Titles" localSheetId="5">Pflanzenschutz!$A:$C</definedName>
    <definedName name="_xlnm.Print_Titles" localSheetId="8">'Weidekalender Januar-Dezember'!$A:$D</definedName>
    <definedName name="_xlnm.Print_Titles" localSheetId="3">Weidepflege!$A:$C</definedName>
    <definedName name="HierSteheIchNun" localSheetId="0">Deckblatt!#REF!</definedName>
    <definedName name="OLE_LINK2" localSheetId="0">Deckblatt!#REF!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2" l="1"/>
  <c r="HJ2" i="3" l="1"/>
  <c r="IO2" i="3" s="1"/>
  <c r="JS2" i="3" s="1"/>
  <c r="KX2" i="3" s="1"/>
  <c r="MB2" i="3" s="1"/>
  <c r="F105" i="14" l="1"/>
  <c r="H105" i="14"/>
  <c r="G105" i="14"/>
  <c r="E105" i="14"/>
  <c r="H104" i="14"/>
  <c r="G104" i="14"/>
  <c r="F104" i="14"/>
  <c r="E104" i="14"/>
  <c r="H103" i="14"/>
  <c r="G103" i="14"/>
  <c r="F103" i="14"/>
  <c r="E103" i="14"/>
  <c r="H102" i="14"/>
  <c r="G102" i="14"/>
  <c r="F102" i="14"/>
  <c r="E102" i="14"/>
  <c r="H101" i="14"/>
  <c r="G101" i="14"/>
  <c r="F101" i="14"/>
  <c r="E101" i="14"/>
  <c r="H100" i="14"/>
  <c r="G100" i="14"/>
  <c r="F100" i="14"/>
  <c r="E100" i="14"/>
  <c r="H99" i="14"/>
  <c r="G99" i="14"/>
  <c r="F99" i="14"/>
  <c r="E99" i="14"/>
  <c r="H98" i="14"/>
  <c r="G98" i="14"/>
  <c r="F98" i="14"/>
  <c r="E98" i="14"/>
  <c r="H97" i="14"/>
  <c r="G97" i="14"/>
  <c r="F97" i="14"/>
  <c r="E97" i="14"/>
  <c r="H96" i="14"/>
  <c r="G96" i="14"/>
  <c r="F96" i="14"/>
  <c r="E96" i="14"/>
  <c r="H95" i="14"/>
  <c r="G95" i="14"/>
  <c r="F95" i="14"/>
  <c r="E95" i="14"/>
  <c r="H94" i="14"/>
  <c r="G94" i="14"/>
  <c r="F94" i="14"/>
  <c r="E94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26" i="14"/>
  <c r="D34" i="14" s="1"/>
  <c r="E26" i="14"/>
  <c r="E34" i="14" s="1"/>
  <c r="F26" i="14"/>
  <c r="F34" i="14" s="1"/>
  <c r="G26" i="14"/>
  <c r="G34" i="14" s="1"/>
  <c r="H26" i="14"/>
  <c r="H36" i="14" s="1"/>
  <c r="E37" i="14"/>
  <c r="D52" i="14"/>
  <c r="E52" i="14"/>
  <c r="F52" i="14"/>
  <c r="G52" i="14"/>
  <c r="H52" i="14"/>
  <c r="D72" i="14"/>
  <c r="E72" i="14"/>
  <c r="H72" i="14"/>
  <c r="G72" i="14"/>
  <c r="F72" i="14"/>
  <c r="D2" i="3"/>
  <c r="AJ2" i="3" s="1"/>
  <c r="BM2" i="3" s="1"/>
  <c r="CR2" i="3" s="1"/>
  <c r="DV2" i="3" s="1"/>
  <c r="FA2" i="3" s="1"/>
  <c r="A1" i="13"/>
  <c r="A2" i="13"/>
  <c r="D2" i="13"/>
  <c r="A4" i="13"/>
  <c r="B4" i="13"/>
  <c r="C4" i="13"/>
  <c r="A5" i="13"/>
  <c r="B5" i="13"/>
  <c r="C5" i="13"/>
  <c r="A7" i="13"/>
  <c r="A8" i="13"/>
  <c r="A9" i="13"/>
  <c r="A10" i="13"/>
  <c r="A11" i="13"/>
  <c r="A12" i="13"/>
  <c r="A13" i="13"/>
  <c r="A14" i="13"/>
  <c r="A15" i="13"/>
  <c r="A16" i="13"/>
  <c r="A17" i="13"/>
  <c r="B17" i="13"/>
  <c r="C17" i="13"/>
  <c r="A18" i="13"/>
  <c r="B18" i="13"/>
  <c r="C18" i="13"/>
  <c r="A19" i="13"/>
  <c r="B19" i="13"/>
  <c r="C19" i="13"/>
  <c r="A20" i="13"/>
  <c r="B20" i="13"/>
  <c r="C20" i="13"/>
  <c r="A21" i="13"/>
  <c r="B21" i="13"/>
  <c r="C21" i="13"/>
  <c r="A22" i="13"/>
  <c r="B22" i="13"/>
  <c r="C22" i="13"/>
  <c r="A23" i="13"/>
  <c r="B23" i="13"/>
  <c r="C23" i="13"/>
  <c r="A24" i="13"/>
  <c r="B24" i="13"/>
  <c r="C24" i="13"/>
  <c r="A25" i="13"/>
  <c r="B25" i="13"/>
  <c r="C25" i="13"/>
  <c r="A26" i="13"/>
  <c r="B26" i="13"/>
  <c r="C26" i="13"/>
  <c r="A27" i="13"/>
  <c r="B27" i="13"/>
  <c r="C27" i="13"/>
  <c r="A28" i="13"/>
  <c r="B28" i="13"/>
  <c r="C28" i="13"/>
  <c r="A29" i="13"/>
  <c r="B29" i="13"/>
  <c r="C29" i="13"/>
  <c r="A30" i="13"/>
  <c r="B30" i="13"/>
  <c r="C30" i="13"/>
  <c r="A31" i="13"/>
  <c r="B31" i="13"/>
  <c r="C31" i="13"/>
  <c r="A32" i="13"/>
  <c r="B32" i="13"/>
  <c r="C32" i="13"/>
  <c r="A33" i="13"/>
  <c r="B33" i="13"/>
  <c r="C33" i="13"/>
  <c r="A34" i="13"/>
  <c r="B34" i="13"/>
  <c r="C34" i="13"/>
  <c r="A35" i="13"/>
  <c r="B35" i="13"/>
  <c r="C35" i="13"/>
  <c r="A36" i="13"/>
  <c r="B36" i="13"/>
  <c r="C36" i="13"/>
  <c r="D2" i="6"/>
  <c r="D2" i="9"/>
  <c r="D2" i="10"/>
  <c r="C2" i="11"/>
  <c r="A8" i="6"/>
  <c r="A9" i="6"/>
  <c r="A10" i="6"/>
  <c r="A11" i="6"/>
  <c r="A12" i="6"/>
  <c r="A13" i="6"/>
  <c r="A14" i="6"/>
  <c r="A15" i="6"/>
  <c r="A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8" i="9"/>
  <c r="A9" i="9"/>
  <c r="A10" i="9"/>
  <c r="A11" i="9"/>
  <c r="A12" i="9"/>
  <c r="A13" i="9"/>
  <c r="A14" i="9"/>
  <c r="A15" i="9"/>
  <c r="A16" i="9"/>
  <c r="A17" i="9"/>
  <c r="B17" i="9"/>
  <c r="C17" i="9"/>
  <c r="A18" i="9"/>
  <c r="B18" i="9"/>
  <c r="C18" i="9"/>
  <c r="A19" i="9"/>
  <c r="B19" i="9"/>
  <c r="C19" i="9"/>
  <c r="A20" i="9"/>
  <c r="B20" i="9"/>
  <c r="C20" i="9"/>
  <c r="A21" i="9"/>
  <c r="B21" i="9"/>
  <c r="C21" i="9"/>
  <c r="A22" i="9"/>
  <c r="B22" i="9"/>
  <c r="C22" i="9"/>
  <c r="A23" i="9"/>
  <c r="B23" i="9"/>
  <c r="C23" i="9"/>
  <c r="A24" i="9"/>
  <c r="B24" i="9"/>
  <c r="C24" i="9"/>
  <c r="A25" i="9"/>
  <c r="B25" i="9"/>
  <c r="C25" i="9"/>
  <c r="A26" i="9"/>
  <c r="B26" i="9"/>
  <c r="C26" i="9"/>
  <c r="A27" i="9"/>
  <c r="B27" i="9"/>
  <c r="C27" i="9"/>
  <c r="A28" i="9"/>
  <c r="B28" i="9"/>
  <c r="C28" i="9"/>
  <c r="A29" i="9"/>
  <c r="B29" i="9"/>
  <c r="C29" i="9"/>
  <c r="A30" i="9"/>
  <c r="B30" i="9"/>
  <c r="C30" i="9"/>
  <c r="A31" i="9"/>
  <c r="B31" i="9"/>
  <c r="C31" i="9"/>
  <c r="A32" i="9"/>
  <c r="B32" i="9"/>
  <c r="C32" i="9"/>
  <c r="A33" i="9"/>
  <c r="B33" i="9"/>
  <c r="C33" i="9"/>
  <c r="A34" i="9"/>
  <c r="B34" i="9"/>
  <c r="C34" i="9"/>
  <c r="A35" i="9"/>
  <c r="B35" i="9"/>
  <c r="C35" i="9"/>
  <c r="A36" i="9"/>
  <c r="B36" i="9"/>
  <c r="C36" i="9"/>
  <c r="A8" i="10"/>
  <c r="A9" i="10"/>
  <c r="A10" i="10"/>
  <c r="A11" i="10"/>
  <c r="A12" i="10"/>
  <c r="A13" i="10"/>
  <c r="A14" i="10"/>
  <c r="A15" i="10"/>
  <c r="A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A35" i="10"/>
  <c r="B35" i="10"/>
  <c r="C35" i="10"/>
  <c r="A36" i="10"/>
  <c r="B36" i="10"/>
  <c r="C36" i="10"/>
  <c r="A8" i="3"/>
  <c r="A9" i="3"/>
  <c r="C9" i="3"/>
  <c r="A10" i="3"/>
  <c r="A11" i="3"/>
  <c r="A12" i="3"/>
  <c r="C12" i="3"/>
  <c r="A13" i="3"/>
  <c r="A14" i="3"/>
  <c r="A15" i="3"/>
  <c r="C15" i="3"/>
  <c r="A16" i="3"/>
  <c r="A17" i="3"/>
  <c r="B17" i="3"/>
  <c r="A18" i="3"/>
  <c r="B18" i="3"/>
  <c r="C18" i="3"/>
  <c r="A19" i="3"/>
  <c r="B19" i="3"/>
  <c r="C19" i="3"/>
  <c r="A20" i="3"/>
  <c r="B20" i="3"/>
  <c r="A21" i="3"/>
  <c r="B21" i="3"/>
  <c r="C21" i="3"/>
  <c r="A22" i="3"/>
  <c r="B22" i="3"/>
  <c r="C22" i="3"/>
  <c r="A23" i="3"/>
  <c r="B23" i="3"/>
  <c r="A24" i="3"/>
  <c r="B24" i="3"/>
  <c r="C24" i="3"/>
  <c r="A25" i="3"/>
  <c r="B25" i="3"/>
  <c r="C25" i="3"/>
  <c r="A26" i="3"/>
  <c r="B26" i="3"/>
  <c r="A27" i="3"/>
  <c r="B27" i="3"/>
  <c r="C27" i="3"/>
  <c r="A28" i="3"/>
  <c r="B28" i="3"/>
  <c r="C28" i="3"/>
  <c r="A29" i="3"/>
  <c r="B29" i="3"/>
  <c r="A30" i="3"/>
  <c r="B30" i="3"/>
  <c r="C30" i="3"/>
  <c r="A31" i="3"/>
  <c r="B31" i="3"/>
  <c r="C31" i="3"/>
  <c r="A32" i="3"/>
  <c r="B32" i="3"/>
  <c r="A33" i="3"/>
  <c r="B33" i="3"/>
  <c r="C33" i="3"/>
  <c r="A34" i="3"/>
  <c r="B34" i="3"/>
  <c r="C34" i="3"/>
  <c r="A35" i="3"/>
  <c r="B35" i="3"/>
  <c r="A36" i="3"/>
  <c r="B36" i="3"/>
  <c r="C36" i="3"/>
  <c r="A7" i="6"/>
  <c r="A7" i="9"/>
  <c r="A7" i="10"/>
  <c r="A7" i="3"/>
  <c r="A8" i="11"/>
  <c r="A9" i="11"/>
  <c r="A10" i="11"/>
  <c r="A11" i="11"/>
  <c r="A12" i="11"/>
  <c r="A13" i="11"/>
  <c r="A14" i="11"/>
  <c r="A15" i="11"/>
  <c r="A16" i="11"/>
  <c r="A17" i="11"/>
  <c r="B17" i="11"/>
  <c r="C17" i="11"/>
  <c r="A18" i="11"/>
  <c r="B18" i="11"/>
  <c r="C18" i="11"/>
  <c r="A19" i="11"/>
  <c r="B19" i="11"/>
  <c r="C19" i="11"/>
  <c r="A20" i="11"/>
  <c r="B20" i="11"/>
  <c r="C20" i="11"/>
  <c r="A21" i="11"/>
  <c r="B21" i="11"/>
  <c r="C21" i="11"/>
  <c r="A22" i="11"/>
  <c r="B22" i="11"/>
  <c r="C22" i="11"/>
  <c r="A23" i="11"/>
  <c r="B23" i="11"/>
  <c r="C23" i="11"/>
  <c r="A24" i="11"/>
  <c r="B24" i="11"/>
  <c r="C24" i="11"/>
  <c r="A25" i="11"/>
  <c r="B25" i="11"/>
  <c r="C25" i="11"/>
  <c r="A26" i="11"/>
  <c r="B26" i="11"/>
  <c r="C26" i="11"/>
  <c r="A27" i="11"/>
  <c r="B27" i="11"/>
  <c r="C27" i="11"/>
  <c r="A28" i="11"/>
  <c r="B28" i="11"/>
  <c r="C28" i="11"/>
  <c r="A29" i="11"/>
  <c r="B29" i="11"/>
  <c r="C29" i="11"/>
  <c r="A30" i="11"/>
  <c r="B30" i="11"/>
  <c r="C30" i="11"/>
  <c r="A31" i="11"/>
  <c r="B31" i="11"/>
  <c r="C31" i="11"/>
  <c r="A32" i="11"/>
  <c r="B32" i="11"/>
  <c r="C32" i="11"/>
  <c r="A33" i="11"/>
  <c r="B33" i="11"/>
  <c r="C33" i="11"/>
  <c r="A34" i="11"/>
  <c r="B34" i="11"/>
  <c r="C34" i="11"/>
  <c r="A35" i="11"/>
  <c r="B35" i="11"/>
  <c r="C35" i="11"/>
  <c r="A36" i="11"/>
  <c r="B36" i="11"/>
  <c r="C36" i="11"/>
  <c r="A7" i="11"/>
  <c r="A1" i="11"/>
  <c r="A2" i="11"/>
  <c r="A4" i="11"/>
  <c r="B4" i="11"/>
  <c r="C4" i="11"/>
  <c r="A5" i="11"/>
  <c r="B5" i="11"/>
  <c r="C5" i="11"/>
  <c r="A1" i="10"/>
  <c r="A2" i="10"/>
  <c r="A4" i="10"/>
  <c r="B4" i="10"/>
  <c r="C4" i="10"/>
  <c r="A5" i="10"/>
  <c r="B5" i="10"/>
  <c r="C5" i="10"/>
  <c r="A1" i="9"/>
  <c r="A2" i="9"/>
  <c r="A4" i="9"/>
  <c r="B4" i="9"/>
  <c r="C4" i="9"/>
  <c r="A5" i="9"/>
  <c r="B5" i="9"/>
  <c r="C5" i="9"/>
  <c r="B4" i="6"/>
  <c r="C4" i="6"/>
  <c r="B5" i="6"/>
  <c r="C5" i="6"/>
  <c r="A2" i="6"/>
  <c r="A4" i="6"/>
  <c r="A5" i="6"/>
  <c r="A1" i="6"/>
  <c r="H54" i="14" l="1"/>
  <c r="G39" i="14"/>
  <c r="F38" i="14"/>
  <c r="D54" i="14"/>
  <c r="D64" i="14"/>
  <c r="D84" i="14" s="1"/>
  <c r="D42" i="14"/>
  <c r="F44" i="14"/>
  <c r="H65" i="14"/>
  <c r="H85" i="14" s="1"/>
  <c r="G57" i="14"/>
  <c r="G77" i="14" s="1"/>
  <c r="H55" i="14"/>
  <c r="H75" i="14" s="1"/>
  <c r="G62" i="14"/>
  <c r="G82" i="14" s="1"/>
  <c r="E60" i="14"/>
  <c r="E80" i="14" s="1"/>
  <c r="G60" i="14"/>
  <c r="G80" i="14" s="1"/>
  <c r="G59" i="14"/>
  <c r="G79" i="14" s="1"/>
  <c r="G65" i="14"/>
  <c r="G85" i="14" s="1"/>
  <c r="G63" i="14"/>
  <c r="G83" i="14" s="1"/>
  <c r="G61" i="14"/>
  <c r="G81" i="14" s="1"/>
  <c r="G58" i="14"/>
  <c r="G78" i="14" s="1"/>
  <c r="G56" i="14"/>
  <c r="G76" i="14" s="1"/>
  <c r="G41" i="14"/>
  <c r="E54" i="14"/>
  <c r="E74" i="14" s="1"/>
  <c r="D65" i="14"/>
  <c r="D85" i="14" s="1"/>
  <c r="D63" i="14"/>
  <c r="D83" i="14" s="1"/>
  <c r="D55" i="14"/>
  <c r="D75" i="14" s="1"/>
  <c r="H45" i="14"/>
  <c r="H42" i="14"/>
  <c r="D41" i="14"/>
  <c r="H35" i="14"/>
  <c r="H64" i="14"/>
  <c r="H84" i="14" s="1"/>
  <c r="H62" i="14"/>
  <c r="H82" i="14" s="1"/>
  <c r="H60" i="14"/>
  <c r="H80" i="14" s="1"/>
  <c r="D60" i="14"/>
  <c r="D80" i="14" s="1"/>
  <c r="D58" i="14"/>
  <c r="D78" i="14" s="1"/>
  <c r="H44" i="14"/>
  <c r="G42" i="14"/>
  <c r="H39" i="14"/>
  <c r="H37" i="14"/>
  <c r="G35" i="14"/>
  <c r="H61" i="14"/>
  <c r="H81" i="14" s="1"/>
  <c r="F60" i="14"/>
  <c r="F80" i="14" s="1"/>
  <c r="D59" i="14"/>
  <c r="D79" i="14" s="1"/>
  <c r="D57" i="14"/>
  <c r="D77" i="14" s="1"/>
  <c r="H43" i="14"/>
  <c r="D39" i="14"/>
  <c r="D37" i="14"/>
  <c r="F61" i="14"/>
  <c r="F81" i="14" s="1"/>
  <c r="F42" i="14"/>
  <c r="F39" i="14"/>
  <c r="F35" i="14"/>
  <c r="F65" i="14"/>
  <c r="F85" i="14" s="1"/>
  <c r="G64" i="14"/>
  <c r="G84" i="14" s="1"/>
  <c r="E63" i="14"/>
  <c r="E83" i="14" s="1"/>
  <c r="F62" i="14"/>
  <c r="F82" i="14" s="1"/>
  <c r="G55" i="14"/>
  <c r="G75" i="14" s="1"/>
  <c r="G54" i="14"/>
  <c r="G74" i="14" s="1"/>
  <c r="F45" i="14"/>
  <c r="F43" i="14"/>
  <c r="E42" i="14"/>
  <c r="F40" i="14"/>
  <c r="E39" i="14"/>
  <c r="G37" i="14"/>
  <c r="F36" i="14"/>
  <c r="E65" i="14"/>
  <c r="E85" i="14" s="1"/>
  <c r="F64" i="14"/>
  <c r="F84" i="14" s="1"/>
  <c r="F56" i="14"/>
  <c r="F76" i="14" s="1"/>
  <c r="F54" i="14"/>
  <c r="F74" i="14" s="1"/>
  <c r="F37" i="14"/>
  <c r="H34" i="14"/>
  <c r="G44" i="14"/>
  <c r="G45" i="14"/>
  <c r="G43" i="14"/>
  <c r="H63" i="14"/>
  <c r="H83" i="14" s="1"/>
  <c r="F63" i="14"/>
  <c r="F83" i="14" s="1"/>
  <c r="D62" i="14"/>
  <c r="D82" i="14" s="1"/>
  <c r="D61" i="14"/>
  <c r="D81" i="14" s="1"/>
  <c r="H59" i="14"/>
  <c r="H79" i="14" s="1"/>
  <c r="F59" i="14"/>
  <c r="F79" i="14" s="1"/>
  <c r="H58" i="14"/>
  <c r="H78" i="14" s="1"/>
  <c r="F58" i="14"/>
  <c r="F78" i="14" s="1"/>
  <c r="H57" i="14"/>
  <c r="H77" i="14" s="1"/>
  <c r="F57" i="14"/>
  <c r="F77" i="14" s="1"/>
  <c r="H56" i="14"/>
  <c r="H76" i="14" s="1"/>
  <c r="D56" i="14"/>
  <c r="D76" i="14" s="1"/>
  <c r="F55" i="14"/>
  <c r="F75" i="14" s="1"/>
  <c r="D45" i="14"/>
  <c r="D44" i="14"/>
  <c r="D43" i="14"/>
  <c r="H41" i="14"/>
  <c r="F41" i="14"/>
  <c r="H40" i="14"/>
  <c r="D40" i="14"/>
  <c r="H38" i="14"/>
  <c r="D38" i="14"/>
  <c r="D36" i="14"/>
  <c r="D35" i="14"/>
  <c r="E64" i="14"/>
  <c r="E84" i="14" s="1"/>
  <c r="E62" i="14"/>
  <c r="E82" i="14" s="1"/>
  <c r="E58" i="14"/>
  <c r="E78" i="14" s="1"/>
  <c r="E44" i="14"/>
  <c r="E61" i="14"/>
  <c r="E81" i="14" s="1"/>
  <c r="E59" i="14"/>
  <c r="E79" i="14" s="1"/>
  <c r="E57" i="14"/>
  <c r="E77" i="14" s="1"/>
  <c r="E56" i="14"/>
  <c r="E76" i="14" s="1"/>
  <c r="E55" i="14"/>
  <c r="E75" i="14" s="1"/>
  <c r="E45" i="14"/>
  <c r="E43" i="14"/>
  <c r="E41" i="14"/>
  <c r="E40" i="14"/>
  <c r="H74" i="14"/>
  <c r="G40" i="14"/>
  <c r="G38" i="14"/>
  <c r="E38" i="14"/>
  <c r="G36" i="14"/>
  <c r="E36" i="14"/>
  <c r="E35" i="14"/>
  <c r="D74" i="14"/>
</calcChain>
</file>

<file path=xl/sharedStrings.xml><?xml version="1.0" encoding="utf-8"?>
<sst xmlns="http://schemas.openxmlformats.org/spreadsheetml/2006/main" count="738" uniqueCount="167">
  <si>
    <t>Koppel/Schlag</t>
  </si>
  <si>
    <t>Nr.</t>
  </si>
  <si>
    <t>Größe, ha</t>
  </si>
  <si>
    <t>Wiesentyp, Leitgras, Mischung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</si>
  <si>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</si>
  <si>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</si>
  <si>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</si>
  <si>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</si>
  <si>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</si>
  <si>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</si>
  <si>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</si>
  <si>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</si>
  <si>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</si>
  <si>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</si>
  <si>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</si>
  <si>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</si>
  <si>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</si>
  <si>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</si>
  <si>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</si>
  <si>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</si>
  <si>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</si>
  <si>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</si>
  <si>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</si>
  <si>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</si>
  <si>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</si>
  <si>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</si>
  <si>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</si>
  <si>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</si>
  <si>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</si>
  <si>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</si>
  <si>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</si>
  <si>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</si>
  <si>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</si>
  <si>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</si>
  <si>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</si>
  <si>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</si>
  <si>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</si>
  <si>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</si>
  <si>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</si>
  <si>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</si>
  <si>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</si>
  <si>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</si>
  <si>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</si>
  <si>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</si>
  <si>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</si>
  <si>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Januar</t>
  </si>
  <si>
    <t>Februar</t>
  </si>
  <si>
    <t xml:space="preserve">2. </t>
  </si>
  <si>
    <t xml:space="preserve">Betrieb: </t>
  </si>
  <si>
    <t>X  Ganztagsweide,     / Halbtagsweide,     -- bis 4 h</t>
  </si>
  <si>
    <t>Datum</t>
  </si>
  <si>
    <t xml:space="preserve">Düngemittel </t>
  </si>
  <si>
    <t>N kg/ha</t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</si>
  <si>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0 kg/ha</t>
    </r>
  </si>
  <si>
    <t>CaO kg/ha</t>
  </si>
  <si>
    <t xml:space="preserve">Düngung (organisch und mineralisch, kg Reinnährstoffe/ha) </t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</si>
  <si>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 xml:space="preserve">5 </t>
    </r>
    <r>
      <rPr>
        <sz val="10"/>
        <rFont val="Arial"/>
        <family val="2"/>
      </rPr>
      <t>kg/ha</t>
    </r>
  </si>
  <si>
    <t>1. Gabe</t>
  </si>
  <si>
    <t>2. Gabe</t>
  </si>
  <si>
    <t>3. Gabe</t>
  </si>
  <si>
    <t>4. Gabe</t>
  </si>
  <si>
    <t>5. Gabe</t>
  </si>
  <si>
    <t>6. Gabe</t>
  </si>
  <si>
    <t>1. Schnitt</t>
  </si>
  <si>
    <t>2. Schnitt</t>
  </si>
  <si>
    <t>3. Schnitt</t>
  </si>
  <si>
    <t>4. Schnitt</t>
  </si>
  <si>
    <t>5. Schnitt</t>
  </si>
  <si>
    <t>6. Schnitt</t>
  </si>
  <si>
    <t>dt TM/ha</t>
  </si>
  <si>
    <t>Gesamt-ertrag</t>
  </si>
  <si>
    <t>Trockenmasseertrag der Schnittflächen</t>
  </si>
  <si>
    <t>Mischung</t>
  </si>
  <si>
    <t>kg/ha</t>
  </si>
  <si>
    <t>1. Nachsaat</t>
  </si>
  <si>
    <t>2. Nachsaat</t>
  </si>
  <si>
    <t>3. Nachsaat</t>
  </si>
  <si>
    <t>Gesamtmenge</t>
  </si>
  <si>
    <t>Maßnahme</t>
  </si>
  <si>
    <t>Weidepflege (Schleppen/Striegeln/Walzen/Mulchen)</t>
  </si>
  <si>
    <t>Anzahl Kühe</t>
  </si>
  <si>
    <t>Anzahl Rinder</t>
  </si>
  <si>
    <t>Mittel</t>
  </si>
  <si>
    <t>l oder kg/ha</t>
  </si>
  <si>
    <t>1. Behandlung</t>
  </si>
  <si>
    <t>2. Behandlung</t>
  </si>
  <si>
    <t>3. Behandlung</t>
  </si>
  <si>
    <t>davon beweidet</t>
  </si>
  <si>
    <t>davon beweidet*</t>
  </si>
  <si>
    <t>* Angabe nur notwendig, wenn Teilfläche beweidet</t>
  </si>
  <si>
    <t>Riswicker Planungshilfe für die Kurzrasenweide in NRW</t>
  </si>
  <si>
    <t>Nur die gelben Felder sind zur Eingabe der betriebsspezifischen Angaben freigegeben!</t>
  </si>
  <si>
    <t>Vorweide</t>
  </si>
  <si>
    <t>Frühlingsweide</t>
  </si>
  <si>
    <t>Sommerweide</t>
  </si>
  <si>
    <t>Herbstweide</t>
  </si>
  <si>
    <t>Spätherbstzuwachs</t>
  </si>
  <si>
    <t>Mitte März-Mitte April</t>
  </si>
  <si>
    <t>Mitte April-Anf. Juni</t>
  </si>
  <si>
    <t>Anf Juni-Mitte August</t>
  </si>
  <si>
    <t>Mitte Aug.-Ende Sept.</t>
  </si>
  <si>
    <t>Anf. Okt.-Anf. Nov</t>
  </si>
  <si>
    <t>Anzahl Tage:</t>
  </si>
  <si>
    <t>Wirtschafts-weise</t>
  </si>
  <si>
    <t>Region</t>
  </si>
  <si>
    <t>Lage</t>
  </si>
  <si>
    <t>kg TM-Zuwachs/Tag</t>
  </si>
  <si>
    <t>konventionell</t>
  </si>
  <si>
    <t xml:space="preserve">Niederungslagen </t>
  </si>
  <si>
    <t>frisch</t>
  </si>
  <si>
    <t>trocken</t>
  </si>
  <si>
    <t>Übergangslagen</t>
  </si>
  <si>
    <t>Mittelgebirge</t>
  </si>
  <si>
    <t>ökologisch</t>
  </si>
  <si>
    <t>Nettoweidefutteraufnahme (kg/Kuh u.Tag):</t>
  </si>
  <si>
    <t>Bruttoweidefutterbedarf (kg/Kuh u.Tag):</t>
  </si>
  <si>
    <t>% Weiderest:</t>
  </si>
  <si>
    <t>opt. Besatzdichte: Tiere/ha:</t>
  </si>
  <si>
    <t>weidefähige Fläche, ha</t>
  </si>
  <si>
    <t>Tierzahl/Herde</t>
  </si>
  <si>
    <t>Flächenbedarf: ha/Kuh</t>
  </si>
  <si>
    <t xml:space="preserve">Tiere/Herde: </t>
  </si>
  <si>
    <t>Tierzahleingabe</t>
  </si>
  <si>
    <t xml:space="preserve">Tierzahl: </t>
  </si>
  <si>
    <t xml:space="preserve">Flächenbedarf: ha/Herde </t>
  </si>
  <si>
    <t>Futteraufnahme: kg TM/Kuh und Tag</t>
  </si>
  <si>
    <t>Nachsaat</t>
  </si>
  <si>
    <t>Pflanzenschutz</t>
  </si>
  <si>
    <t>1. Termin</t>
  </si>
  <si>
    <t>2. Termin</t>
  </si>
  <si>
    <t>3. Termin</t>
  </si>
  <si>
    <t>X  Ganztagsweide,     / Halbtagsweide,    --bis 4 h</t>
  </si>
  <si>
    <t xml:space="preserve">         die Angaben in den orangen Feldern werden in die übrigen Tabellenblätter übernommen!</t>
  </si>
  <si>
    <t>Tab. 2: opt. Besatzdichte /ha:</t>
  </si>
  <si>
    <t>Tab. 1: Mittlerer Graszuwachs auf dem Dauergrünland im Vegetationsverlauf in den  Anbauregionen von NRW</t>
  </si>
  <si>
    <t>Tab. 3: Flächenbedarf/Kuh in Abhängigkeit von der täglichen Weidefutteraufnahme:</t>
  </si>
  <si>
    <t xml:space="preserve">Tab. 4: Flächenbedarf/Herde </t>
  </si>
  <si>
    <t>Tab. 5: verfügbare Futtermenge in Abhängigkeit von Weidfläche und Tierzahl: kg TM/Kuh und Tag</t>
  </si>
  <si>
    <t xml:space="preserve">Riswicker Weideplaner </t>
  </si>
  <si>
    <t>und Weidekalender</t>
  </si>
  <si>
    <t xml:space="preserve">Bearbeitung: </t>
  </si>
  <si>
    <t>Landwirtschaftskammer Nordrhein-Westfalen</t>
  </si>
  <si>
    <t>Elsenpaß 5, 47533 Kleve</t>
  </si>
  <si>
    <t xml:space="preserve">Internet: www.riswick.de                                                                                                 </t>
  </si>
  <si>
    <t>VBZL Haus Riswick</t>
  </si>
  <si>
    <t>-Grünland, Futterbau und Zwischenfrüchte-</t>
  </si>
  <si>
    <t>Fax: 02821-996 96 193</t>
  </si>
  <si>
    <t>Inhaltsübersicht:</t>
  </si>
  <si>
    <r>
      <rPr>
        <b/>
        <sz val="10"/>
        <rFont val="Arial"/>
        <family val="2"/>
      </rPr>
      <t>1. Weideplaner NRW:</t>
    </r>
    <r>
      <rPr>
        <sz val="10"/>
        <rFont val="Arial"/>
        <family val="2"/>
      </rPr>
      <t xml:space="preserve"> Riswicker Planungshilfe zur Anpassung des Viehbesatzes an den regions- </t>
    </r>
  </si>
  <si>
    <t xml:space="preserve"> (Die Angaben zur Koppelbezeichnung in dem Tabellenblatt "Flächenübersicht" </t>
  </si>
  <si>
    <t>werden in die folgenden Tabellenblättern übernommen</t>
  </si>
  <si>
    <t xml:space="preserve">     3. Weidepflege</t>
  </si>
  <si>
    <t xml:space="preserve">     4. Düngung</t>
  </si>
  <si>
    <t xml:space="preserve">     5. Pflanzenschutz</t>
  </si>
  <si>
    <t xml:space="preserve">     6. Nachsaat</t>
  </si>
  <si>
    <t xml:space="preserve">     7. Ertrag der Schnittflächen</t>
  </si>
  <si>
    <r>
      <t xml:space="preserve">     8. Weidekalender: </t>
    </r>
    <r>
      <rPr>
        <sz val="10"/>
        <rFont val="Arial"/>
        <family val="2"/>
      </rPr>
      <t>Januar - Dezember</t>
    </r>
  </si>
  <si>
    <t xml:space="preserve">2. Flächenübersicht zur Dokumentation des Weidemanagements </t>
  </si>
  <si>
    <t>Menge, dt oder m³/ha</t>
  </si>
  <si>
    <t>und witterungsabhängigen Grünlandzuwachs</t>
  </si>
  <si>
    <t>Dr. Clara Berendonk, Anne Verhoeven</t>
  </si>
  <si>
    <t>Bearbeitung: Dr. Clara Berendonk und Anne Verhoeven, Landwirtschaftskammer NRW, VBZL Haus Riswick, Elsenpass 5</t>
  </si>
  <si>
    <t>e-mail: anne.verhoeven@lwk.nrw.de</t>
  </si>
  <si>
    <t>Tel.: 02821-996-125</t>
  </si>
  <si>
    <t>Beispiel: 10 kg Nettoweidefutteraufnahme/Kuh und Tag, 15 % Weiderest, 60 Kühe</t>
  </si>
  <si>
    <t>www.riswick.de, anne.verhoeven@lwk.nrw.de, Tel. 02821 996 125</t>
  </si>
  <si>
    <t>Weidekalender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</si>
</sst>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??0.00"/>
    <numFmt numFmtId="166" formatCode="??0.0"/>
    <numFmt numFmtId="167" formatCode="??0"/>
    <numFmt numFmtId="168" formatCode="dd/mm/yy;@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24"/>
      <name val="Arial"/>
      <family val="2"/>
    </font>
    <font>
      <b/>
      <sz val="14"/>
      <name val="Arial"/>
      <family val="2"/>
    </font>
    <font>
      <b/>
      <sz val="16"/>
      <color indexed="6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5"/>
      <color indexed="6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1" applyNumberFormat="0" applyAlignment="0" applyProtection="0"/>
    <xf numFmtId="0" fontId="9" fillId="20" borderId="2" applyNumberFormat="0" applyAlignment="0" applyProtection="0"/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21" borderId="0" applyNumberFormat="0" applyBorder="0" applyAlignment="0" applyProtection="0"/>
    <xf numFmtId="0" fontId="1" fillId="22" borderId="4" applyNumberFormat="0" applyFont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23" borderId="9" applyNumberFormat="0" applyAlignment="0" applyProtection="0"/>
  </cellStyleXfs>
  <cellXfs count="219">
    <xf numFmtId="0" fontId="0" fillId="0" borderId="0" xfId="0"/>
    <xf numFmtId="0" fontId="0" fillId="0" borderId="0" xfId="0" applyFill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0" xfId="0" applyBorder="1"/>
    <xf numFmtId="0" fontId="0" fillId="24" borderId="10" xfId="0" applyFill="1" applyBorder="1"/>
    <xf numFmtId="0" fontId="0" fillId="24" borderId="0" xfId="0" applyFill="1"/>
    <xf numFmtId="0" fontId="4" fillId="0" borderId="0" xfId="0" applyFont="1"/>
    <xf numFmtId="0" fontId="4" fillId="0" borderId="0" xfId="0" applyFont="1" applyFill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24" borderId="10" xfId="0" applyFill="1" applyBorder="1" applyAlignment="1">
      <alignment horizontal="center"/>
    </xf>
    <xf numFmtId="0" fontId="0" fillId="0" borderId="10" xfId="0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10" xfId="0" applyBorder="1" applyAlignment="1">
      <alignment horizontal="center" wrapText="1"/>
    </xf>
    <xf numFmtId="0" fontId="0" fillId="25" borderId="10" xfId="0" applyFill="1" applyBorder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23" fillId="0" borderId="0" xfId="0" applyFont="1"/>
    <xf numFmtId="0" fontId="24" fillId="26" borderId="0" xfId="0" applyFont="1" applyFill="1"/>
    <xf numFmtId="0" fontId="24" fillId="0" borderId="0" xfId="0" applyFont="1"/>
    <xf numFmtId="0" fontId="0" fillId="26" borderId="0" xfId="0" applyFill="1"/>
    <xf numFmtId="0" fontId="0" fillId="26" borderId="0" xfId="0" applyFill="1" applyAlignment="1">
      <alignment wrapText="1"/>
    </xf>
    <xf numFmtId="0" fontId="25" fillId="0" borderId="0" xfId="0" applyFont="1"/>
    <xf numFmtId="0" fontId="5" fillId="0" borderId="14" xfId="0" applyFont="1" applyBorder="1"/>
    <xf numFmtId="0" fontId="5" fillId="0" borderId="15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0" fontId="5" fillId="0" borderId="0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wrapText="1"/>
    </xf>
    <xf numFmtId="0" fontId="5" fillId="0" borderId="24" xfId="0" applyFont="1" applyBorder="1"/>
    <xf numFmtId="0" fontId="5" fillId="0" borderId="25" xfId="0" applyFont="1" applyBorder="1"/>
    <xf numFmtId="0" fontId="5" fillId="0" borderId="27" xfId="0" applyFont="1" applyFill="1" applyBorder="1"/>
    <xf numFmtId="0" fontId="5" fillId="0" borderId="28" xfId="0" applyFont="1" applyFill="1" applyBorder="1"/>
    <xf numFmtId="167" fontId="4" fillId="0" borderId="29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5" fillId="0" borderId="13" xfId="0" applyFont="1" applyFill="1" applyBorder="1"/>
    <xf numFmtId="0" fontId="5" fillId="0" borderId="21" xfId="0" applyFont="1" applyFill="1" applyBorder="1"/>
    <xf numFmtId="167" fontId="4" fillId="0" borderId="20" xfId="0" applyNumberFormat="1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0" fontId="5" fillId="0" borderId="18" xfId="0" applyFont="1" applyBorder="1"/>
    <xf numFmtId="167" fontId="4" fillId="0" borderId="17" xfId="0" applyNumberFormat="1" applyFont="1" applyBorder="1" applyAlignment="1">
      <alignment horizontal="center"/>
    </xf>
    <xf numFmtId="167" fontId="4" fillId="0" borderId="18" xfId="0" applyNumberFormat="1" applyFont="1" applyBorder="1" applyAlignment="1">
      <alignment horizontal="center"/>
    </xf>
    <xf numFmtId="0" fontId="5" fillId="0" borderId="13" xfId="0" applyFont="1" applyBorder="1"/>
    <xf numFmtId="167" fontId="4" fillId="0" borderId="20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0" fontId="5" fillId="0" borderId="18" xfId="0" applyFont="1" applyFill="1" applyBorder="1"/>
    <xf numFmtId="0" fontId="5" fillId="0" borderId="0" xfId="0" applyFont="1" applyFill="1" applyBorder="1"/>
    <xf numFmtId="0" fontId="5" fillId="0" borderId="12" xfId="0" applyFont="1" applyBorder="1"/>
    <xf numFmtId="167" fontId="4" fillId="0" borderId="14" xfId="0" applyNumberFormat="1" applyFont="1" applyBorder="1" applyAlignment="1">
      <alignment horizontal="center"/>
    </xf>
    <xf numFmtId="167" fontId="4" fillId="0" borderId="12" xfId="0" applyNumberFormat="1" applyFont="1" applyBorder="1" applyAlignment="1">
      <alignment horizontal="center"/>
    </xf>
    <xf numFmtId="0" fontId="5" fillId="0" borderId="10" xfId="0" applyFont="1" applyBorder="1"/>
    <xf numFmtId="164" fontId="26" fillId="26" borderId="10" xfId="0" applyNumberFormat="1" applyFont="1" applyFill="1" applyBorder="1" applyAlignment="1" applyProtection="1">
      <alignment horizontal="center"/>
      <protection locked="0"/>
    </xf>
    <xf numFmtId="1" fontId="4" fillId="0" borderId="1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26" borderId="0" xfId="0" applyFont="1" applyFill="1" applyAlignment="1" applyProtection="1">
      <alignment horizontal="left"/>
      <protection locked="0"/>
    </xf>
    <xf numFmtId="167" fontId="4" fillId="0" borderId="0" xfId="0" applyNumberFormat="1" applyFont="1" applyBorder="1" applyAlignment="1">
      <alignment horizontal="center"/>
    </xf>
    <xf numFmtId="0" fontId="28" fillId="0" borderId="0" xfId="0" applyFont="1"/>
    <xf numFmtId="0" fontId="29" fillId="0" borderId="0" xfId="0" applyFont="1"/>
    <xf numFmtId="0" fontId="5" fillId="0" borderId="16" xfId="0" applyFont="1" applyBorder="1"/>
    <xf numFmtId="0" fontId="5" fillId="0" borderId="19" xfId="0" applyFont="1" applyBorder="1"/>
    <xf numFmtId="0" fontId="5" fillId="0" borderId="22" xfId="0" applyFont="1" applyBorder="1"/>
    <xf numFmtId="166" fontId="4" fillId="0" borderId="29" xfId="0" applyNumberFormat="1" applyFont="1" applyFill="1" applyBorder="1" applyAlignment="1">
      <alignment horizontal="center"/>
    </xf>
    <xf numFmtId="166" fontId="4" fillId="0" borderId="27" xfId="0" applyNumberFormat="1" applyFont="1" applyFill="1" applyBorder="1" applyAlignment="1">
      <alignment horizontal="center"/>
    </xf>
    <xf numFmtId="0" fontId="27" fillId="0" borderId="13" xfId="0" applyFont="1" applyFill="1" applyBorder="1"/>
    <xf numFmtId="166" fontId="4" fillId="0" borderId="20" xfId="0" applyNumberFormat="1" applyFont="1" applyFill="1" applyBorder="1" applyAlignment="1">
      <alignment horizontal="center"/>
    </xf>
    <xf numFmtId="166" fontId="4" fillId="0" borderId="13" xfId="0" applyNumberFormat="1" applyFont="1" applyFill="1" applyBorder="1" applyAlignment="1">
      <alignment horizontal="center"/>
    </xf>
    <xf numFmtId="166" fontId="4" fillId="0" borderId="17" xfId="0" applyNumberFormat="1" applyFont="1" applyFill="1" applyBorder="1" applyAlignment="1">
      <alignment horizontal="center"/>
    </xf>
    <xf numFmtId="166" fontId="4" fillId="0" borderId="18" xfId="0" applyNumberFormat="1" applyFont="1" applyFill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166" fontId="4" fillId="0" borderId="20" xfId="0" applyNumberFormat="1" applyFont="1" applyBorder="1" applyAlignment="1">
      <alignment horizontal="center"/>
    </xf>
    <xf numFmtId="166" fontId="4" fillId="0" borderId="13" xfId="0" applyNumberFormat="1" applyFont="1" applyBorder="1" applyAlignment="1">
      <alignment horizontal="center"/>
    </xf>
    <xf numFmtId="166" fontId="4" fillId="0" borderId="17" xfId="0" applyNumberFormat="1" applyFont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1" fontId="4" fillId="26" borderId="17" xfId="0" applyNumberFormat="1" applyFont="1" applyFill="1" applyBorder="1" applyAlignment="1">
      <alignment horizontal="center"/>
    </xf>
    <xf numFmtId="1" fontId="4" fillId="26" borderId="0" xfId="0" applyNumberFormat="1" applyFont="1" applyFill="1" applyBorder="1" applyAlignment="1">
      <alignment horizontal="center"/>
    </xf>
    <xf numFmtId="1" fontId="4" fillId="26" borderId="19" xfId="0" applyNumberFormat="1" applyFont="1" applyFill="1" applyBorder="1" applyAlignment="1">
      <alignment horizontal="center"/>
    </xf>
    <xf numFmtId="0" fontId="5" fillId="26" borderId="0" xfId="0" applyFont="1" applyFill="1" applyBorder="1" applyAlignment="1">
      <alignment horizontal="center"/>
    </xf>
    <xf numFmtId="0" fontId="5" fillId="26" borderId="19" xfId="0" applyFont="1" applyFill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65" fontId="4" fillId="0" borderId="29" xfId="0" applyNumberFormat="1" applyFont="1" applyFill="1" applyBorder="1" applyAlignment="1">
      <alignment horizontal="center"/>
    </xf>
    <xf numFmtId="165" fontId="4" fillId="0" borderId="27" xfId="0" applyNumberFormat="1" applyFont="1" applyFill="1" applyBorder="1" applyAlignment="1">
      <alignment horizontal="center"/>
    </xf>
    <xf numFmtId="165" fontId="4" fillId="0" borderId="20" xfId="0" applyNumberFormat="1" applyFont="1" applyFill="1" applyBorder="1" applyAlignment="1">
      <alignment horizontal="center"/>
    </xf>
    <xf numFmtId="165" fontId="4" fillId="0" borderId="13" xfId="0" applyNumberFormat="1" applyFont="1" applyFill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0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165" fontId="4" fillId="0" borderId="17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26" fillId="26" borderId="0" xfId="0" applyFont="1" applyFill="1" applyAlignment="1" applyProtection="1">
      <alignment horizontal="center"/>
      <protection locked="0"/>
    </xf>
    <xf numFmtId="0" fontId="26" fillId="0" borderId="0" xfId="0" applyFont="1" applyAlignment="1">
      <alignment horizontal="right"/>
    </xf>
    <xf numFmtId="0" fontId="26" fillId="26" borderId="17" xfId="0" applyFont="1" applyFill="1" applyBorder="1" applyAlignment="1" applyProtection="1">
      <alignment horizontal="center"/>
      <protection locked="0"/>
    </xf>
    <xf numFmtId="0" fontId="26" fillId="26" borderId="18" xfId="0" applyFont="1" applyFill="1" applyBorder="1" applyAlignment="1" applyProtection="1">
      <alignment horizontal="center"/>
      <protection locked="0"/>
    </xf>
    <xf numFmtId="0" fontId="26" fillId="26" borderId="14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26" fillId="26" borderId="20" xfId="0" applyFont="1" applyFill="1" applyBorder="1" applyAlignment="1" applyProtection="1">
      <alignment horizontal="center"/>
      <protection locked="0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0" fillId="27" borderId="10" xfId="0" applyFill="1" applyBorder="1"/>
    <xf numFmtId="0" fontId="31" fillId="0" borderId="18" xfId="0" applyFont="1" applyFill="1" applyBorder="1"/>
    <xf numFmtId="0" fontId="31" fillId="0" borderId="0" xfId="0" applyFont="1" applyFill="1" applyBorder="1"/>
    <xf numFmtId="167" fontId="32" fillId="0" borderId="17" xfId="0" applyNumberFormat="1" applyFont="1" applyFill="1" applyBorder="1" applyAlignment="1">
      <alignment horizontal="center"/>
    </xf>
    <xf numFmtId="167" fontId="32" fillId="0" borderId="18" xfId="0" applyNumberFormat="1" applyFont="1" applyFill="1" applyBorder="1" applyAlignment="1">
      <alignment horizontal="center"/>
    </xf>
    <xf numFmtId="0" fontId="31" fillId="0" borderId="0" xfId="0" applyFont="1" applyFill="1"/>
    <xf numFmtId="0" fontId="33" fillId="0" borderId="0" xfId="0" applyFont="1" applyFill="1"/>
    <xf numFmtId="0" fontId="31" fillId="0" borderId="13" xfId="0" applyFont="1" applyBorder="1"/>
    <xf numFmtId="0" fontId="31" fillId="0" borderId="21" xfId="0" applyFont="1" applyBorder="1"/>
    <xf numFmtId="167" fontId="32" fillId="0" borderId="20" xfId="0" applyNumberFormat="1" applyFont="1" applyBorder="1" applyAlignment="1">
      <alignment horizontal="center"/>
    </xf>
    <xf numFmtId="167" fontId="32" fillId="0" borderId="13" xfId="0" applyNumberFormat="1" applyFont="1" applyBorder="1" applyAlignment="1">
      <alignment horizontal="center"/>
    </xf>
    <xf numFmtId="0" fontId="31" fillId="0" borderId="0" xfId="0" applyFont="1"/>
    <xf numFmtId="0" fontId="33" fillId="0" borderId="0" xfId="0" applyFont="1"/>
    <xf numFmtId="0" fontId="31" fillId="0" borderId="12" xfId="0" applyFont="1" applyBorder="1"/>
    <xf numFmtId="0" fontId="31" fillId="0" borderId="15" xfId="0" applyFont="1" applyBorder="1"/>
    <xf numFmtId="166" fontId="32" fillId="0" borderId="14" xfId="0" applyNumberFormat="1" applyFont="1" applyBorder="1" applyAlignment="1">
      <alignment horizontal="center"/>
    </xf>
    <xf numFmtId="166" fontId="32" fillId="0" borderId="12" xfId="0" applyNumberFormat="1" applyFont="1" applyBorder="1" applyAlignment="1">
      <alignment horizontal="center"/>
    </xf>
    <xf numFmtId="166" fontId="32" fillId="0" borderId="20" xfId="0" applyNumberFormat="1" applyFont="1" applyBorder="1" applyAlignment="1">
      <alignment horizontal="center"/>
    </xf>
    <xf numFmtId="166" fontId="32" fillId="0" borderId="13" xfId="0" applyNumberFormat="1" applyFont="1" applyBorder="1" applyAlignment="1">
      <alignment horizontal="center"/>
    </xf>
    <xf numFmtId="165" fontId="32" fillId="0" borderId="14" xfId="0" applyNumberFormat="1" applyFont="1" applyBorder="1" applyAlignment="1">
      <alignment horizontal="center"/>
    </xf>
    <xf numFmtId="165" fontId="32" fillId="0" borderId="12" xfId="0" applyNumberFormat="1" applyFont="1" applyBorder="1" applyAlignment="1">
      <alignment horizontal="center"/>
    </xf>
    <xf numFmtId="165" fontId="32" fillId="0" borderId="20" xfId="0" applyNumberFormat="1" applyFont="1" applyBorder="1" applyAlignment="1">
      <alignment horizontal="center"/>
    </xf>
    <xf numFmtId="165" fontId="32" fillId="0" borderId="13" xfId="0" applyNumberFormat="1" applyFont="1" applyBorder="1" applyAlignment="1">
      <alignment horizontal="center"/>
    </xf>
    <xf numFmtId="167" fontId="32" fillId="0" borderId="14" xfId="0" applyNumberFormat="1" applyFont="1" applyBorder="1" applyAlignment="1">
      <alignment horizontal="center"/>
    </xf>
    <xf numFmtId="167" fontId="32" fillId="0" borderId="12" xfId="0" applyNumberFormat="1" applyFont="1" applyBorder="1" applyAlignment="1">
      <alignment horizontal="center"/>
    </xf>
    <xf numFmtId="167" fontId="4" fillId="0" borderId="17" xfId="0" applyNumberFormat="1" applyFont="1" applyFill="1" applyBorder="1" applyAlignment="1">
      <alignment horizontal="center"/>
    </xf>
    <xf numFmtId="167" fontId="4" fillId="0" borderId="18" xfId="0" applyNumberFormat="1" applyFont="1" applyFill="1" applyBorder="1" applyAlignment="1">
      <alignment horizontal="center"/>
    </xf>
    <xf numFmtId="0" fontId="0" fillId="28" borderId="10" xfId="0" applyFill="1" applyBorder="1"/>
    <xf numFmtId="0" fontId="4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0" fillId="0" borderId="32" xfId="0" applyBorder="1"/>
    <xf numFmtId="0" fontId="36" fillId="0" borderId="0" xfId="0" applyFont="1"/>
    <xf numFmtId="0" fontId="35" fillId="0" borderId="0" xfId="0" quotePrefix="1" applyFont="1"/>
    <xf numFmtId="0" fontId="0" fillId="0" borderId="10" xfId="0" applyFill="1" applyBorder="1" applyAlignment="1">
      <alignment horizontal="center" wrapText="1"/>
    </xf>
    <xf numFmtId="0" fontId="0" fillId="0" borderId="0" xfId="0" applyAlignment="1">
      <alignment horizontal="left"/>
    </xf>
    <xf numFmtId="168" fontId="0" fillId="24" borderId="10" xfId="0" applyNumberFormat="1" applyFill="1" applyBorder="1"/>
    <xf numFmtId="168" fontId="1" fillId="24" borderId="10" xfId="0" applyNumberFormat="1" applyFont="1" applyFill="1" applyBorder="1"/>
    <xf numFmtId="0" fontId="0" fillId="24" borderId="10" xfId="0" applyNumberFormat="1" applyFill="1" applyBorder="1" applyAlignment="1">
      <alignment horizontal="center"/>
    </xf>
    <xf numFmtId="0" fontId="0" fillId="24" borderId="10" xfId="0" applyNumberFormat="1" applyFill="1" applyBorder="1"/>
    <xf numFmtId="0" fontId="1" fillId="24" borderId="10" xfId="0" quotePrefix="1" applyFont="1" applyFill="1" applyBorder="1" applyAlignment="1">
      <alignment horizontal="center"/>
    </xf>
    <xf numFmtId="0" fontId="0" fillId="24" borderId="10" xfId="0" quotePrefix="1" applyFill="1" applyBorder="1" applyAlignment="1">
      <alignment horizontal="center"/>
    </xf>
    <xf numFmtId="164" fontId="0" fillId="27" borderId="10" xfId="0" applyNumberFormat="1" applyFill="1" applyBorder="1"/>
    <xf numFmtId="164" fontId="0" fillId="24" borderId="10" xfId="0" applyNumberFormat="1" applyFill="1" applyBorder="1"/>
    <xf numFmtId="0" fontId="0" fillId="29" borderId="10" xfId="0" applyFill="1" applyBorder="1" applyAlignment="1">
      <alignment horizontal="center"/>
    </xf>
    <xf numFmtId="0" fontId="1" fillId="0" borderId="10" xfId="0" applyFont="1" applyFill="1" applyBorder="1"/>
    <xf numFmtId="0" fontId="0" fillId="30" borderId="10" xfId="0" applyFill="1" applyBorder="1" applyAlignment="1">
      <alignment horizontal="center"/>
    </xf>
    <xf numFmtId="0" fontId="0" fillId="30" borderId="10" xfId="0" applyFill="1" applyBorder="1"/>
    <xf numFmtId="0" fontId="37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2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0" fillId="27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0" fillId="0" borderId="10" xfId="0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12" xfId="0" applyFill="1" applyBorder="1" applyAlignment="1">
      <alignment horizontal="center" textRotation="90"/>
    </xf>
    <xf numFmtId="0" fontId="0" fillId="0" borderId="13" xfId="0" applyFill="1" applyBorder="1" applyAlignment="1">
      <alignment horizontal="center" textRotation="90"/>
    </xf>
    <xf numFmtId="0" fontId="0" fillId="0" borderId="11" xfId="0" applyFill="1" applyBorder="1" applyAlignment="1">
      <alignment horizontal="center" vertical="distributed"/>
    </xf>
    <xf numFmtId="0" fontId="0" fillId="0" borderId="30" xfId="0" applyFill="1" applyBorder="1" applyAlignment="1">
      <alignment horizontal="center" vertical="distributed"/>
    </xf>
    <xf numFmtId="0" fontId="0" fillId="0" borderId="31" xfId="0" applyFill="1" applyBorder="1" applyAlignment="1">
      <alignment horizontal="center" vertical="distributed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0" fillId="0" borderId="15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</cellXfs>
  <cellStyles count="42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1552575</xdr:colOff>
      <xdr:row>1</xdr:row>
      <xdr:rowOff>9525</xdr:rowOff>
    </xdr:from>
    <xdr:to>
      <xdr:col>2</xdr:col>
      <xdr:colOff>1790700</xdr:colOff>
      <xdr:row>4</xdr:row>
      <xdr:rowOff>133350</xdr:rowOff>
    </xdr:to>
    <xdr:pic>
      <xdr:nvPicPr>
        <xdr:cNvPr id="14" name="Bild 44" descr="LKNRW_BMP15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71450"/>
          <a:ext cx="38957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7</xdr:row>
      <xdr:rowOff>158722</xdr:rowOff>
    </xdr:from>
    <xdr:to>
      <xdr:col>2</xdr:col>
      <xdr:colOff>1724025</xdr:colOff>
      <xdr:row>30</xdr:row>
      <xdr:rowOff>19050</xdr:rowOff>
    </xdr:to>
    <xdr:pic>
      <xdr:nvPicPr>
        <xdr:cNvPr id="15" name="Grafik 14" descr="IMG_090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17" r="6172" b="2702"/>
        <a:stretch>
          <a:fillRect/>
        </a:stretch>
      </xdr:blipFill>
      <xdr:spPr bwMode="auto">
        <a:xfrm>
          <a:off x="9525" y="1292197"/>
          <a:ext cx="5372100" cy="358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0</xdr:rowOff>
    </xdr:from>
    <xdr:to>
      <xdr:col>8</xdr:col>
      <xdr:colOff>0</xdr:colOff>
      <xdr:row>6</xdr:row>
      <xdr:rowOff>47625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0"/>
          <a:ext cx="22193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53"/>
  <sheetViews>
    <sheetView showGridLines="0" tabSelected="1" zoomScaleNormal="100" zoomScaleSheetLayoutView="80" workbookViewId="0">
      <selection activeCell="E32" sqref="E32"/>
    </sheetView>
  </sheetViews>
  <sheetFormatPr baseColWidth="10" defaultColWidth="27.42578125" defaultRowHeight="12.75" x14ac:dyDescent="0.2"/>
  <sheetData>
    <row r="7" spans="4:6" ht="15.75" x14ac:dyDescent="0.25">
      <c r="D7" s="7" t="s">
        <v>147</v>
      </c>
    </row>
    <row r="10" spans="4:6" x14ac:dyDescent="0.2">
      <c r="D10" s="173" t="s">
        <v>148</v>
      </c>
      <c r="E10" s="174"/>
      <c r="F10" s="174"/>
    </row>
    <row r="11" spans="4:6" x14ac:dyDescent="0.2">
      <c r="D11" s="175" t="s">
        <v>159</v>
      </c>
      <c r="E11" s="175"/>
      <c r="F11" s="175"/>
    </row>
    <row r="13" spans="4:6" x14ac:dyDescent="0.2">
      <c r="D13" s="16" t="s">
        <v>157</v>
      </c>
    </row>
    <row r="14" spans="4:6" x14ac:dyDescent="0.2">
      <c r="D14" s="173" t="s">
        <v>149</v>
      </c>
      <c r="E14" s="173"/>
      <c r="F14" s="173"/>
    </row>
    <row r="15" spans="4:6" x14ac:dyDescent="0.2">
      <c r="D15" s="175" t="s">
        <v>150</v>
      </c>
      <c r="E15" s="175"/>
      <c r="F15" s="175"/>
    </row>
    <row r="17" spans="4:5" x14ac:dyDescent="0.2">
      <c r="D17" s="16" t="s">
        <v>151</v>
      </c>
    </row>
    <row r="18" spans="4:5" x14ac:dyDescent="0.2">
      <c r="D18" s="16"/>
    </row>
    <row r="19" spans="4:5" x14ac:dyDescent="0.2">
      <c r="D19" s="16" t="s">
        <v>152</v>
      </c>
    </row>
    <row r="20" spans="4:5" x14ac:dyDescent="0.2">
      <c r="D20" s="16"/>
      <c r="E20" s="159"/>
    </row>
    <row r="21" spans="4:5" x14ac:dyDescent="0.2">
      <c r="D21" s="16" t="s">
        <v>153</v>
      </c>
    </row>
    <row r="22" spans="4:5" x14ac:dyDescent="0.2">
      <c r="D22" s="16"/>
    </row>
    <row r="23" spans="4:5" x14ac:dyDescent="0.2">
      <c r="D23" s="16" t="s">
        <v>154</v>
      </c>
    </row>
    <row r="24" spans="4:5" x14ac:dyDescent="0.2">
      <c r="D24" s="16"/>
    </row>
    <row r="25" spans="4:5" x14ac:dyDescent="0.2">
      <c r="D25" s="16" t="s">
        <v>155</v>
      </c>
    </row>
    <row r="26" spans="4:5" x14ac:dyDescent="0.2">
      <c r="D26" s="16"/>
    </row>
    <row r="27" spans="4:5" x14ac:dyDescent="0.2">
      <c r="D27" s="16" t="s">
        <v>156</v>
      </c>
    </row>
    <row r="33" spans="1:3" ht="27.75" x14ac:dyDescent="0.4">
      <c r="A33" s="172" t="s">
        <v>138</v>
      </c>
      <c r="B33" s="172"/>
      <c r="C33" s="172"/>
    </row>
    <row r="34" spans="1:3" ht="27.75" x14ac:dyDescent="0.4">
      <c r="A34" s="172" t="s">
        <v>139</v>
      </c>
      <c r="B34" s="172"/>
      <c r="C34" s="172"/>
    </row>
    <row r="37" spans="1:3" ht="27.75" x14ac:dyDescent="0.4">
      <c r="A37" s="172">
        <v>2025</v>
      </c>
      <c r="B37" s="172"/>
      <c r="C37" s="172"/>
    </row>
    <row r="40" spans="1:3" ht="13.5" thickBot="1" x14ac:dyDescent="0.25">
      <c r="A40" s="155"/>
      <c r="B40" s="155"/>
      <c r="C40" s="155"/>
    </row>
    <row r="41" spans="1:3" ht="13.5" thickTop="1" x14ac:dyDescent="0.2"/>
    <row r="44" spans="1:3" ht="15" x14ac:dyDescent="0.25">
      <c r="A44" s="156" t="s">
        <v>140</v>
      </c>
    </row>
    <row r="45" spans="1:3" ht="15" x14ac:dyDescent="0.25">
      <c r="A45" s="156" t="s">
        <v>160</v>
      </c>
    </row>
    <row r="46" spans="1:3" ht="14.25" x14ac:dyDescent="0.2">
      <c r="A46" s="154" t="s">
        <v>141</v>
      </c>
    </row>
    <row r="47" spans="1:3" ht="14.25" x14ac:dyDescent="0.2">
      <c r="A47" s="154" t="s">
        <v>144</v>
      </c>
    </row>
    <row r="48" spans="1:3" ht="14.25" x14ac:dyDescent="0.2">
      <c r="A48" s="157" t="s">
        <v>145</v>
      </c>
    </row>
    <row r="49" spans="1:1" ht="14.25" x14ac:dyDescent="0.2">
      <c r="A49" s="154" t="s">
        <v>142</v>
      </c>
    </row>
    <row r="50" spans="1:1" ht="14.25" x14ac:dyDescent="0.2">
      <c r="A50" s="154" t="s">
        <v>163</v>
      </c>
    </row>
    <row r="51" spans="1:1" ht="14.25" x14ac:dyDescent="0.2">
      <c r="A51" s="154" t="s">
        <v>146</v>
      </c>
    </row>
    <row r="52" spans="1:1" ht="14.25" x14ac:dyDescent="0.2">
      <c r="A52" s="154" t="s">
        <v>162</v>
      </c>
    </row>
    <row r="53" spans="1:1" ht="14.25" x14ac:dyDescent="0.2">
      <c r="A53" s="154" t="s">
        <v>143</v>
      </c>
    </row>
  </sheetData>
  <mergeCells count="7">
    <mergeCell ref="A33:C33"/>
    <mergeCell ref="A34:C34"/>
    <mergeCell ref="A37:C37"/>
    <mergeCell ref="D10:F10"/>
    <mergeCell ref="D11:F11"/>
    <mergeCell ref="D14:F14"/>
    <mergeCell ref="D15:F15"/>
  </mergeCells>
  <pageMargins left="1.1023622047244095" right="0.31496062992125984" top="0.74803149606299213" bottom="0.74803149606299213" header="0.31496062992125984" footer="0.31496062992125984"/>
  <pageSetup paperSize="9" orientation="portrait" r:id="rId1"/>
  <headerFooter differentFirst="1" scaleWithDoc="0"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5"/>
  <sheetViews>
    <sheetView showGridLines="0" showWhiteSpace="0" view="pageLayout" zoomScaleNormal="75" workbookViewId="0">
      <selection activeCell="A3" sqref="A3"/>
    </sheetView>
  </sheetViews>
  <sheetFormatPr baseColWidth="10" defaultRowHeight="12.75" x14ac:dyDescent="0.2"/>
  <cols>
    <col min="1" max="1" width="14.5703125" customWidth="1"/>
    <col min="2" max="2" width="19.140625" customWidth="1"/>
    <col min="3" max="3" width="10.7109375" customWidth="1"/>
    <col min="4" max="4" width="26.7109375" customWidth="1"/>
    <col min="5" max="5" width="25" customWidth="1"/>
    <col min="6" max="6" width="27.42578125" customWidth="1"/>
    <col min="7" max="7" width="25" customWidth="1"/>
    <col min="8" max="8" width="23.85546875" customWidth="1"/>
    <col min="9" max="13" width="19.140625" style="16" customWidth="1"/>
  </cols>
  <sheetData>
    <row r="1" spans="1:8" s="25" customFormat="1" ht="38.25" customHeight="1" x14ac:dyDescent="0.4">
      <c r="A1" s="25" t="s">
        <v>90</v>
      </c>
    </row>
    <row r="2" spans="1:8" s="7" customFormat="1" ht="15.75" x14ac:dyDescent="0.25">
      <c r="A2" s="7" t="s">
        <v>161</v>
      </c>
    </row>
    <row r="3" spans="1:8" s="7" customFormat="1" ht="15.75" x14ac:dyDescent="0.25">
      <c r="A3" s="7" t="s">
        <v>165</v>
      </c>
    </row>
    <row r="4" spans="1:8" s="7" customFormat="1" ht="15.75" x14ac:dyDescent="0.25"/>
    <row r="5" spans="1:8" s="27" customFormat="1" ht="18" x14ac:dyDescent="0.25">
      <c r="A5" s="26" t="s">
        <v>91</v>
      </c>
      <c r="B5" s="26"/>
      <c r="C5" s="26"/>
      <c r="D5" s="26"/>
      <c r="E5" s="26"/>
      <c r="F5" s="26"/>
      <c r="G5" s="26"/>
    </row>
    <row r="6" spans="1:8" x14ac:dyDescent="0.2">
      <c r="A6" s="28" t="s">
        <v>164</v>
      </c>
      <c r="B6" s="28"/>
      <c r="C6" s="29"/>
      <c r="D6" s="28"/>
      <c r="E6" s="28"/>
      <c r="F6" s="28"/>
      <c r="G6" s="28"/>
    </row>
    <row r="7" spans="1:8" s="7" customFormat="1" ht="19.5" x14ac:dyDescent="0.3">
      <c r="A7" s="153" t="s">
        <v>134</v>
      </c>
    </row>
    <row r="8" spans="1:8" x14ac:dyDescent="0.2">
      <c r="A8" s="31"/>
      <c r="B8" s="32"/>
      <c r="C8" s="32"/>
      <c r="D8" s="33" t="s">
        <v>92</v>
      </c>
      <c r="E8" s="22" t="s">
        <v>93</v>
      </c>
      <c r="F8" s="34" t="s">
        <v>94</v>
      </c>
      <c r="G8" s="22" t="s">
        <v>95</v>
      </c>
      <c r="H8" s="35" t="s">
        <v>96</v>
      </c>
    </row>
    <row r="9" spans="1:8" x14ac:dyDescent="0.2">
      <c r="A9" s="36"/>
      <c r="B9" s="37"/>
      <c r="C9" s="37"/>
      <c r="D9" s="38"/>
      <c r="E9" s="39"/>
      <c r="F9" s="40"/>
      <c r="G9" s="39"/>
      <c r="H9" s="41"/>
    </row>
    <row r="10" spans="1:8" x14ac:dyDescent="0.2">
      <c r="A10" s="36"/>
      <c r="B10" s="37"/>
      <c r="C10" s="37"/>
      <c r="D10" s="38" t="s">
        <v>97</v>
      </c>
      <c r="E10" s="23" t="s">
        <v>98</v>
      </c>
      <c r="F10" s="40" t="s">
        <v>99</v>
      </c>
      <c r="G10" s="23" t="s">
        <v>100</v>
      </c>
      <c r="H10" s="41" t="s">
        <v>101</v>
      </c>
    </row>
    <row r="11" spans="1:8" hidden="1" x14ac:dyDescent="0.2">
      <c r="A11" s="42"/>
      <c r="B11" s="43" t="s">
        <v>102</v>
      </c>
      <c r="C11" s="16"/>
      <c r="D11" s="44">
        <v>30</v>
      </c>
      <c r="E11" s="45">
        <v>45</v>
      </c>
      <c r="F11" s="45">
        <v>75</v>
      </c>
      <c r="G11" s="45">
        <v>45</v>
      </c>
      <c r="H11" s="46">
        <v>30</v>
      </c>
    </row>
    <row r="12" spans="1:8" ht="26.25" thickBot="1" x14ac:dyDescent="0.25">
      <c r="A12" s="47" t="s">
        <v>103</v>
      </c>
      <c r="B12" s="48" t="s">
        <v>104</v>
      </c>
      <c r="C12" s="49" t="s">
        <v>105</v>
      </c>
      <c r="D12" s="176" t="s">
        <v>106</v>
      </c>
      <c r="E12" s="177"/>
      <c r="F12" s="177"/>
      <c r="G12" s="177"/>
      <c r="H12" s="178"/>
    </row>
    <row r="13" spans="1:8" ht="16.5" thickTop="1" x14ac:dyDescent="0.25">
      <c r="A13" s="179" t="s">
        <v>107</v>
      </c>
      <c r="B13" s="50" t="s">
        <v>108</v>
      </c>
      <c r="C13" s="51" t="s">
        <v>109</v>
      </c>
      <c r="D13" s="52">
        <v>30</v>
      </c>
      <c r="E13" s="52">
        <v>95</v>
      </c>
      <c r="F13" s="52">
        <v>60</v>
      </c>
      <c r="G13" s="52">
        <v>50</v>
      </c>
      <c r="H13" s="53">
        <v>20</v>
      </c>
    </row>
    <row r="14" spans="1:8" ht="15.75" x14ac:dyDescent="0.25">
      <c r="A14" s="179"/>
      <c r="B14" s="54"/>
      <c r="C14" s="55" t="s">
        <v>110</v>
      </c>
      <c r="D14" s="56">
        <v>30</v>
      </c>
      <c r="E14" s="56">
        <v>80</v>
      </c>
      <c r="F14" s="56">
        <v>50</v>
      </c>
      <c r="G14" s="56">
        <v>40</v>
      </c>
      <c r="H14" s="57">
        <v>20</v>
      </c>
    </row>
    <row r="15" spans="1:8" ht="15.75" x14ac:dyDescent="0.25">
      <c r="A15" s="179"/>
      <c r="B15" s="58" t="s">
        <v>111</v>
      </c>
      <c r="C15" s="37" t="s">
        <v>109</v>
      </c>
      <c r="D15" s="59">
        <v>25</v>
      </c>
      <c r="E15" s="59">
        <v>70</v>
      </c>
      <c r="F15" s="59">
        <v>50</v>
      </c>
      <c r="G15" s="59">
        <v>40</v>
      </c>
      <c r="H15" s="60">
        <v>15</v>
      </c>
    </row>
    <row r="16" spans="1:8" ht="15.75" x14ac:dyDescent="0.25">
      <c r="A16" s="179"/>
      <c r="B16" s="61"/>
      <c r="C16" s="43" t="s">
        <v>110</v>
      </c>
      <c r="D16" s="62">
        <v>20</v>
      </c>
      <c r="E16" s="62">
        <v>60</v>
      </c>
      <c r="F16" s="62">
        <v>40</v>
      </c>
      <c r="G16" s="62">
        <v>30</v>
      </c>
      <c r="H16" s="63">
        <v>15</v>
      </c>
    </row>
    <row r="17" spans="1:13" s="130" customFormat="1" ht="15.75" x14ac:dyDescent="0.25">
      <c r="A17" s="179"/>
      <c r="B17" s="125" t="s">
        <v>112</v>
      </c>
      <c r="C17" s="126" t="s">
        <v>109</v>
      </c>
      <c r="D17" s="127">
        <v>10</v>
      </c>
      <c r="E17" s="127">
        <v>60</v>
      </c>
      <c r="F17" s="127">
        <v>50</v>
      </c>
      <c r="G17" s="127">
        <v>30</v>
      </c>
      <c r="H17" s="128">
        <v>5</v>
      </c>
      <c r="I17" s="129"/>
      <c r="J17" s="129"/>
      <c r="K17" s="129"/>
      <c r="L17" s="129"/>
      <c r="M17" s="129"/>
    </row>
    <row r="18" spans="1:13" s="136" customFormat="1" ht="15.75" x14ac:dyDescent="0.25">
      <c r="A18" s="180"/>
      <c r="B18" s="131"/>
      <c r="C18" s="132" t="s">
        <v>110</v>
      </c>
      <c r="D18" s="133">
        <v>10</v>
      </c>
      <c r="E18" s="133">
        <v>50</v>
      </c>
      <c r="F18" s="133">
        <v>35</v>
      </c>
      <c r="G18" s="133">
        <v>25</v>
      </c>
      <c r="H18" s="134">
        <v>5</v>
      </c>
      <c r="I18" s="135"/>
      <c r="J18" s="135"/>
      <c r="K18" s="135"/>
      <c r="L18" s="135"/>
      <c r="M18" s="135"/>
    </row>
    <row r="19" spans="1:13" s="136" customFormat="1" ht="15.75" x14ac:dyDescent="0.25">
      <c r="A19" s="179" t="s">
        <v>113</v>
      </c>
      <c r="B19" s="137" t="s">
        <v>108</v>
      </c>
      <c r="C19" s="138" t="s">
        <v>109</v>
      </c>
      <c r="D19" s="147">
        <v>20</v>
      </c>
      <c r="E19" s="147">
        <v>70</v>
      </c>
      <c r="F19" s="147">
        <v>55</v>
      </c>
      <c r="G19" s="147">
        <v>40</v>
      </c>
      <c r="H19" s="148">
        <v>15</v>
      </c>
      <c r="I19" s="135"/>
      <c r="J19" s="135"/>
      <c r="K19" s="135"/>
      <c r="L19" s="135"/>
      <c r="M19" s="135"/>
    </row>
    <row r="20" spans="1:13" s="136" customFormat="1" ht="15.75" x14ac:dyDescent="0.25">
      <c r="A20" s="179"/>
      <c r="B20" s="131"/>
      <c r="C20" s="132" t="s">
        <v>110</v>
      </c>
      <c r="D20" s="133">
        <v>20</v>
      </c>
      <c r="E20" s="133">
        <v>60</v>
      </c>
      <c r="F20" s="133">
        <v>40</v>
      </c>
      <c r="G20" s="133">
        <v>35</v>
      </c>
      <c r="H20" s="134">
        <v>15</v>
      </c>
      <c r="I20" s="135"/>
      <c r="J20" s="135"/>
      <c r="K20" s="135"/>
      <c r="L20" s="135"/>
      <c r="M20" s="135"/>
    </row>
    <row r="21" spans="1:13" ht="15.75" x14ac:dyDescent="0.25">
      <c r="A21" s="179"/>
      <c r="B21" s="66" t="s">
        <v>111</v>
      </c>
      <c r="C21" s="32" t="s">
        <v>109</v>
      </c>
      <c r="D21" s="67">
        <v>15</v>
      </c>
      <c r="E21" s="67">
        <v>60</v>
      </c>
      <c r="F21" s="67">
        <v>45</v>
      </c>
      <c r="G21" s="67">
        <v>40</v>
      </c>
      <c r="H21" s="68">
        <v>10</v>
      </c>
    </row>
    <row r="22" spans="1:13" ht="15.75" x14ac:dyDescent="0.25">
      <c r="A22" s="179"/>
      <c r="B22" s="61"/>
      <c r="C22" s="43" t="s">
        <v>110</v>
      </c>
      <c r="D22" s="62">
        <v>15</v>
      </c>
      <c r="E22" s="62">
        <v>55</v>
      </c>
      <c r="F22" s="62">
        <v>35</v>
      </c>
      <c r="G22" s="62">
        <v>35</v>
      </c>
      <c r="H22" s="63">
        <v>10</v>
      </c>
    </row>
    <row r="23" spans="1:13" ht="15.75" x14ac:dyDescent="0.25">
      <c r="A23" s="179"/>
      <c r="B23" s="58" t="s">
        <v>112</v>
      </c>
      <c r="C23" s="37" t="s">
        <v>109</v>
      </c>
      <c r="D23" s="59">
        <v>10</v>
      </c>
      <c r="E23" s="59">
        <v>55</v>
      </c>
      <c r="F23" s="59">
        <v>45</v>
      </c>
      <c r="G23" s="59">
        <v>35</v>
      </c>
      <c r="H23" s="60">
        <v>5</v>
      </c>
    </row>
    <row r="24" spans="1:13" ht="15.75" x14ac:dyDescent="0.25">
      <c r="A24" s="180"/>
      <c r="B24" s="61"/>
      <c r="C24" s="43" t="s">
        <v>110</v>
      </c>
      <c r="D24" s="62">
        <v>10</v>
      </c>
      <c r="E24" s="62">
        <v>45</v>
      </c>
      <c r="F24" s="62">
        <v>35</v>
      </c>
      <c r="G24" s="62">
        <v>25</v>
      </c>
      <c r="H24" s="63">
        <v>5</v>
      </c>
    </row>
    <row r="25" spans="1:13" ht="15.75" x14ac:dyDescent="0.25">
      <c r="A25" s="69" t="s">
        <v>114</v>
      </c>
      <c r="B25" s="69"/>
      <c r="C25" s="69"/>
      <c r="D25" s="70">
        <v>10</v>
      </c>
      <c r="E25" s="70">
        <v>10</v>
      </c>
      <c r="F25" s="70">
        <v>10</v>
      </c>
      <c r="G25" s="70">
        <v>10</v>
      </c>
      <c r="H25" s="70">
        <v>10</v>
      </c>
    </row>
    <row r="26" spans="1:13" ht="15.75" x14ac:dyDescent="0.25">
      <c r="A26" s="69" t="s">
        <v>115</v>
      </c>
      <c r="B26" s="69"/>
      <c r="C26" s="69"/>
      <c r="D26" s="71">
        <f xml:space="preserve"> D25*(1+$C$27/100)</f>
        <v>11.5</v>
      </c>
      <c r="E26" s="71">
        <f xml:space="preserve"> E25*(1+$C$27/100)</f>
        <v>11.5</v>
      </c>
      <c r="F26" s="71">
        <f xml:space="preserve"> F25*(1+$C$27/100)</f>
        <v>11.5</v>
      </c>
      <c r="G26" s="71">
        <f xml:space="preserve"> G25*(1+$C$27/100)</f>
        <v>11.5</v>
      </c>
      <c r="H26" s="71">
        <f xml:space="preserve"> H25*(1+$C$27/100)</f>
        <v>11.5</v>
      </c>
    </row>
    <row r="27" spans="1:13" ht="15.75" x14ac:dyDescent="0.25">
      <c r="A27" s="72"/>
      <c r="B27" s="73" t="s">
        <v>116</v>
      </c>
      <c r="C27" s="74">
        <v>15</v>
      </c>
      <c r="D27" s="75"/>
      <c r="E27" s="75"/>
      <c r="F27" s="75"/>
      <c r="G27" s="75"/>
      <c r="H27" s="75"/>
    </row>
    <row r="29" spans="1:13" s="76" customFormat="1" ht="20.25" x14ac:dyDescent="0.3">
      <c r="A29" s="30" t="s">
        <v>133</v>
      </c>
      <c r="I29" s="77"/>
      <c r="J29" s="77"/>
      <c r="K29" s="77"/>
      <c r="L29" s="77"/>
      <c r="M29" s="77"/>
    </row>
    <row r="30" spans="1:13" x14ac:dyDescent="0.2">
      <c r="A30" s="31"/>
      <c r="B30" s="32"/>
      <c r="C30" s="78"/>
      <c r="D30" s="33" t="s">
        <v>92</v>
      </c>
      <c r="E30" s="22" t="s">
        <v>93</v>
      </c>
      <c r="F30" s="34" t="s">
        <v>94</v>
      </c>
      <c r="G30" s="22" t="s">
        <v>95</v>
      </c>
      <c r="H30" s="35" t="s">
        <v>96</v>
      </c>
    </row>
    <row r="31" spans="1:13" x14ac:dyDescent="0.2">
      <c r="A31" s="36"/>
      <c r="B31" s="37"/>
      <c r="C31" s="79"/>
      <c r="D31" s="38"/>
      <c r="E31" s="39"/>
      <c r="F31" s="40"/>
      <c r="G31" s="39"/>
      <c r="H31" s="41"/>
    </row>
    <row r="32" spans="1:13" x14ac:dyDescent="0.2">
      <c r="A32" s="42"/>
      <c r="B32" s="43"/>
      <c r="C32" s="80"/>
      <c r="D32" s="44" t="s">
        <v>97</v>
      </c>
      <c r="E32" s="23" t="s">
        <v>98</v>
      </c>
      <c r="F32" s="45" t="s">
        <v>99</v>
      </c>
      <c r="G32" s="23" t="s">
        <v>100</v>
      </c>
      <c r="H32" s="46" t="s">
        <v>101</v>
      </c>
    </row>
    <row r="33" spans="1:13" ht="27" thickBot="1" x14ac:dyDescent="0.3">
      <c r="A33" s="47" t="s">
        <v>103</v>
      </c>
      <c r="B33" s="48" t="s">
        <v>104</v>
      </c>
      <c r="C33" s="49" t="s">
        <v>105</v>
      </c>
      <c r="D33" s="181" t="s">
        <v>117</v>
      </c>
      <c r="E33" s="182"/>
      <c r="F33" s="182"/>
      <c r="G33" s="182"/>
      <c r="H33" s="183"/>
    </row>
    <row r="34" spans="1:13" ht="16.5" thickTop="1" x14ac:dyDescent="0.25">
      <c r="A34" s="179" t="s">
        <v>107</v>
      </c>
      <c r="B34" s="50" t="s">
        <v>108</v>
      </c>
      <c r="C34" s="51" t="s">
        <v>109</v>
      </c>
      <c r="D34" s="81">
        <f t="shared" ref="D34:H45" si="0">D13/D$26</f>
        <v>2.6086956521739131</v>
      </c>
      <c r="E34" s="81">
        <f t="shared" si="0"/>
        <v>8.2608695652173907</v>
      </c>
      <c r="F34" s="81">
        <f t="shared" si="0"/>
        <v>5.2173913043478262</v>
      </c>
      <c r="G34" s="81">
        <f t="shared" si="0"/>
        <v>4.3478260869565215</v>
      </c>
      <c r="H34" s="82">
        <f t="shared" si="0"/>
        <v>1.7391304347826086</v>
      </c>
    </row>
    <row r="35" spans="1:13" ht="15.75" x14ac:dyDescent="0.25">
      <c r="A35" s="179"/>
      <c r="B35" s="83"/>
      <c r="C35" s="55" t="s">
        <v>110</v>
      </c>
      <c r="D35" s="84">
        <f t="shared" si="0"/>
        <v>2.6086956521739131</v>
      </c>
      <c r="E35" s="84">
        <f t="shared" si="0"/>
        <v>6.9565217391304346</v>
      </c>
      <c r="F35" s="84">
        <f t="shared" si="0"/>
        <v>4.3478260869565215</v>
      </c>
      <c r="G35" s="84">
        <f t="shared" si="0"/>
        <v>3.4782608695652173</v>
      </c>
      <c r="H35" s="85">
        <f t="shared" si="0"/>
        <v>1.7391304347826086</v>
      </c>
    </row>
    <row r="36" spans="1:13" ht="15.75" x14ac:dyDescent="0.25">
      <c r="A36" s="179"/>
      <c r="B36" s="64" t="s">
        <v>111</v>
      </c>
      <c r="C36" s="65" t="s">
        <v>109</v>
      </c>
      <c r="D36" s="86">
        <f t="shared" si="0"/>
        <v>2.1739130434782608</v>
      </c>
      <c r="E36" s="86">
        <f t="shared" si="0"/>
        <v>6.0869565217391308</v>
      </c>
      <c r="F36" s="86">
        <f t="shared" si="0"/>
        <v>4.3478260869565215</v>
      </c>
      <c r="G36" s="86">
        <f t="shared" si="0"/>
        <v>3.4782608695652173</v>
      </c>
      <c r="H36" s="87">
        <f t="shared" si="0"/>
        <v>1.3043478260869565</v>
      </c>
    </row>
    <row r="37" spans="1:13" ht="15.75" x14ac:dyDescent="0.25">
      <c r="A37" s="179"/>
      <c r="B37" s="83"/>
      <c r="C37" s="55" t="s">
        <v>110</v>
      </c>
      <c r="D37" s="84">
        <f t="shared" si="0"/>
        <v>1.7391304347826086</v>
      </c>
      <c r="E37" s="84">
        <f t="shared" si="0"/>
        <v>5.2173913043478262</v>
      </c>
      <c r="F37" s="84">
        <f t="shared" si="0"/>
        <v>3.4782608695652173</v>
      </c>
      <c r="G37" s="84">
        <f t="shared" si="0"/>
        <v>2.6086956521739131</v>
      </c>
      <c r="H37" s="85">
        <f t="shared" si="0"/>
        <v>1.3043478260869565</v>
      </c>
    </row>
    <row r="38" spans="1:13" ht="15.75" x14ac:dyDescent="0.25">
      <c r="A38" s="179"/>
      <c r="B38" s="64" t="s">
        <v>112</v>
      </c>
      <c r="C38" s="65" t="s">
        <v>109</v>
      </c>
      <c r="D38" s="86">
        <f t="shared" si="0"/>
        <v>0.86956521739130432</v>
      </c>
      <c r="E38" s="86">
        <f t="shared" si="0"/>
        <v>5.2173913043478262</v>
      </c>
      <c r="F38" s="86">
        <f t="shared" si="0"/>
        <v>4.3478260869565215</v>
      </c>
      <c r="G38" s="86">
        <f t="shared" si="0"/>
        <v>2.6086956521739131</v>
      </c>
      <c r="H38" s="87">
        <f t="shared" si="0"/>
        <v>0.43478260869565216</v>
      </c>
    </row>
    <row r="39" spans="1:13" ht="15.75" x14ac:dyDescent="0.25">
      <c r="A39" s="180"/>
      <c r="B39" s="83"/>
      <c r="C39" s="55" t="s">
        <v>110</v>
      </c>
      <c r="D39" s="84">
        <f t="shared" si="0"/>
        <v>0.86956521739130432</v>
      </c>
      <c r="E39" s="84">
        <f t="shared" si="0"/>
        <v>4.3478260869565215</v>
      </c>
      <c r="F39" s="84">
        <f t="shared" si="0"/>
        <v>3.0434782608695654</v>
      </c>
      <c r="G39" s="84">
        <f t="shared" si="0"/>
        <v>2.1739130434782608</v>
      </c>
      <c r="H39" s="85">
        <f t="shared" si="0"/>
        <v>0.43478260869565216</v>
      </c>
    </row>
    <row r="40" spans="1:13" s="136" customFormat="1" ht="15.75" x14ac:dyDescent="0.25">
      <c r="A40" s="179" t="s">
        <v>113</v>
      </c>
      <c r="B40" s="137" t="s">
        <v>108</v>
      </c>
      <c r="C40" s="138" t="s">
        <v>109</v>
      </c>
      <c r="D40" s="139">
        <f t="shared" si="0"/>
        <v>1.7391304347826086</v>
      </c>
      <c r="E40" s="139">
        <f t="shared" si="0"/>
        <v>6.0869565217391308</v>
      </c>
      <c r="F40" s="139">
        <f t="shared" si="0"/>
        <v>4.7826086956521738</v>
      </c>
      <c r="G40" s="139">
        <f t="shared" si="0"/>
        <v>3.4782608695652173</v>
      </c>
      <c r="H40" s="140">
        <f t="shared" si="0"/>
        <v>1.3043478260869565</v>
      </c>
      <c r="I40" s="135"/>
      <c r="J40" s="135"/>
      <c r="K40" s="135"/>
      <c r="L40" s="135"/>
      <c r="M40" s="135"/>
    </row>
    <row r="41" spans="1:13" s="136" customFormat="1" ht="15.75" x14ac:dyDescent="0.25">
      <c r="A41" s="179"/>
      <c r="B41" s="131"/>
      <c r="C41" s="132" t="s">
        <v>110</v>
      </c>
      <c r="D41" s="141">
        <f t="shared" si="0"/>
        <v>1.7391304347826086</v>
      </c>
      <c r="E41" s="141">
        <f t="shared" si="0"/>
        <v>5.2173913043478262</v>
      </c>
      <c r="F41" s="141">
        <f t="shared" si="0"/>
        <v>3.4782608695652173</v>
      </c>
      <c r="G41" s="141">
        <f t="shared" si="0"/>
        <v>3.0434782608695654</v>
      </c>
      <c r="H41" s="142">
        <f t="shared" si="0"/>
        <v>1.3043478260869565</v>
      </c>
      <c r="I41" s="135"/>
      <c r="J41" s="135"/>
      <c r="K41" s="135"/>
      <c r="L41" s="135"/>
      <c r="M41" s="135"/>
    </row>
    <row r="42" spans="1:13" ht="15.75" x14ac:dyDescent="0.25">
      <c r="A42" s="179"/>
      <c r="B42" s="66" t="s">
        <v>111</v>
      </c>
      <c r="C42" s="32" t="s">
        <v>109</v>
      </c>
      <c r="D42" s="88">
        <f t="shared" si="0"/>
        <v>1.3043478260869565</v>
      </c>
      <c r="E42" s="88">
        <f t="shared" si="0"/>
        <v>5.2173913043478262</v>
      </c>
      <c r="F42" s="88">
        <f t="shared" si="0"/>
        <v>3.9130434782608696</v>
      </c>
      <c r="G42" s="88">
        <f t="shared" si="0"/>
        <v>3.4782608695652173</v>
      </c>
      <c r="H42" s="89">
        <f t="shared" si="0"/>
        <v>0.86956521739130432</v>
      </c>
    </row>
    <row r="43" spans="1:13" ht="15.75" x14ac:dyDescent="0.25">
      <c r="A43" s="179"/>
      <c r="B43" s="61"/>
      <c r="C43" s="43" t="s">
        <v>110</v>
      </c>
      <c r="D43" s="90">
        <f t="shared" si="0"/>
        <v>1.3043478260869565</v>
      </c>
      <c r="E43" s="90">
        <f t="shared" si="0"/>
        <v>4.7826086956521738</v>
      </c>
      <c r="F43" s="90">
        <f t="shared" si="0"/>
        <v>3.0434782608695654</v>
      </c>
      <c r="G43" s="90">
        <f t="shared" si="0"/>
        <v>3.0434782608695654</v>
      </c>
      <c r="H43" s="91">
        <f t="shared" si="0"/>
        <v>0.86956521739130432</v>
      </c>
    </row>
    <row r="44" spans="1:13" ht="15.75" x14ac:dyDescent="0.25">
      <c r="A44" s="179"/>
      <c r="B44" s="58" t="s">
        <v>112</v>
      </c>
      <c r="C44" s="37" t="s">
        <v>109</v>
      </c>
      <c r="D44" s="92">
        <f t="shared" si="0"/>
        <v>0.86956521739130432</v>
      </c>
      <c r="E44" s="92">
        <f t="shared" si="0"/>
        <v>4.7826086956521738</v>
      </c>
      <c r="F44" s="92">
        <f t="shared" si="0"/>
        <v>3.9130434782608696</v>
      </c>
      <c r="G44" s="92">
        <f t="shared" si="0"/>
        <v>3.0434782608695654</v>
      </c>
      <c r="H44" s="93">
        <f t="shared" si="0"/>
        <v>0.43478260869565216</v>
      </c>
    </row>
    <row r="45" spans="1:13" ht="15.75" x14ac:dyDescent="0.25">
      <c r="A45" s="180"/>
      <c r="B45" s="61"/>
      <c r="C45" s="43" t="s">
        <v>110</v>
      </c>
      <c r="D45" s="90">
        <f t="shared" si="0"/>
        <v>0.86956521739130432</v>
      </c>
      <c r="E45" s="90">
        <f t="shared" si="0"/>
        <v>3.9130434782608696</v>
      </c>
      <c r="F45" s="90">
        <f t="shared" si="0"/>
        <v>3.0434782608695654</v>
      </c>
      <c r="G45" s="90">
        <f t="shared" si="0"/>
        <v>2.1739130434782608</v>
      </c>
      <c r="H45" s="91">
        <f t="shared" si="0"/>
        <v>0.43478260869565216</v>
      </c>
    </row>
    <row r="46" spans="1:13" x14ac:dyDescent="0.2">
      <c r="A46" s="16"/>
      <c r="B46" s="16"/>
      <c r="C46" s="16"/>
      <c r="D46" s="16"/>
      <c r="E46" s="16"/>
      <c r="F46" s="16"/>
      <c r="G46" s="16"/>
      <c r="H46" s="16"/>
    </row>
    <row r="47" spans="1:13" s="76" customFormat="1" ht="20.25" x14ac:dyDescent="0.3">
      <c r="A47" s="30" t="s">
        <v>135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</row>
    <row r="48" spans="1:13" x14ac:dyDescent="0.2">
      <c r="A48" s="31"/>
      <c r="B48" s="32"/>
      <c r="C48" s="78"/>
      <c r="D48" s="33" t="s">
        <v>92</v>
      </c>
      <c r="E48" s="22" t="s">
        <v>93</v>
      </c>
      <c r="F48" s="34" t="s">
        <v>94</v>
      </c>
      <c r="G48" s="22" t="s">
        <v>95</v>
      </c>
      <c r="H48" s="35" t="s">
        <v>96</v>
      </c>
    </row>
    <row r="49" spans="1:13" x14ac:dyDescent="0.2">
      <c r="A49" s="36"/>
      <c r="B49" s="37"/>
      <c r="C49" s="79"/>
      <c r="D49" s="38"/>
      <c r="E49" s="39"/>
      <c r="F49" s="40"/>
      <c r="G49" s="39"/>
      <c r="H49" s="41"/>
    </row>
    <row r="50" spans="1:13" x14ac:dyDescent="0.2">
      <c r="A50" s="42"/>
      <c r="B50" s="43"/>
      <c r="C50" s="80"/>
      <c r="D50" s="44" t="s">
        <v>97</v>
      </c>
      <c r="E50" s="23" t="s">
        <v>98</v>
      </c>
      <c r="F50" s="45" t="s">
        <v>99</v>
      </c>
      <c r="G50" s="23" t="s">
        <v>100</v>
      </c>
      <c r="H50" s="46" t="s">
        <v>101</v>
      </c>
    </row>
    <row r="51" spans="1:13" ht="15.75" hidden="1" x14ac:dyDescent="0.25">
      <c r="A51" s="31" t="s">
        <v>114</v>
      </c>
      <c r="B51" s="32"/>
      <c r="C51" s="78"/>
      <c r="D51" s="94">
        <v>3</v>
      </c>
      <c r="E51" s="95">
        <v>14</v>
      </c>
      <c r="F51" s="95">
        <v>14</v>
      </c>
      <c r="G51" s="95">
        <v>14</v>
      </c>
      <c r="H51" s="96">
        <v>2</v>
      </c>
      <c r="I51" s="97">
        <v>12.93</v>
      </c>
      <c r="J51" s="97">
        <v>12.93</v>
      </c>
      <c r="K51" s="97">
        <v>12.93</v>
      </c>
      <c r="L51" s="97">
        <v>12.93</v>
      </c>
      <c r="M51" s="98">
        <v>12.93</v>
      </c>
    </row>
    <row r="52" spans="1:13" ht="15.75" hidden="1" x14ac:dyDescent="0.25">
      <c r="A52" s="42" t="s">
        <v>115</v>
      </c>
      <c r="B52" s="43"/>
      <c r="C52" s="80"/>
      <c r="D52" s="99">
        <f xml:space="preserve"> D51*(1+$C$27/100)</f>
        <v>3.4499999999999997</v>
      </c>
      <c r="E52" s="100">
        <f xml:space="preserve"> E51*(1+$C$27/100)</f>
        <v>16.099999999999998</v>
      </c>
      <c r="F52" s="100">
        <f xml:space="preserve"> F51*(1+$C$27/100)</f>
        <v>16.099999999999998</v>
      </c>
      <c r="G52" s="100">
        <f xml:space="preserve"> G51*(1+$C$27/100)</f>
        <v>16.099999999999998</v>
      </c>
      <c r="H52" s="101">
        <f xml:space="preserve"> H51*(1+$C$27/100)</f>
        <v>2.2999999999999998</v>
      </c>
      <c r="I52" s="97">
        <v>40</v>
      </c>
      <c r="J52" s="97">
        <v>40</v>
      </c>
      <c r="K52" s="97">
        <v>40</v>
      </c>
      <c r="L52" s="97">
        <v>40</v>
      </c>
      <c r="M52" s="98">
        <v>40</v>
      </c>
    </row>
    <row r="53" spans="1:13" ht="27" thickBot="1" x14ac:dyDescent="0.3">
      <c r="A53" s="47" t="s">
        <v>103</v>
      </c>
      <c r="B53" s="48" t="s">
        <v>104</v>
      </c>
      <c r="C53" s="49" t="s">
        <v>105</v>
      </c>
      <c r="D53" s="181" t="s">
        <v>120</v>
      </c>
      <c r="E53" s="182"/>
      <c r="F53" s="182"/>
      <c r="G53" s="182"/>
      <c r="H53" s="183"/>
    </row>
    <row r="54" spans="1:13" ht="16.5" thickTop="1" x14ac:dyDescent="0.25">
      <c r="A54" s="179" t="s">
        <v>107</v>
      </c>
      <c r="B54" s="50" t="s">
        <v>108</v>
      </c>
      <c r="C54" s="51" t="s">
        <v>109</v>
      </c>
      <c r="D54" s="102">
        <f t="shared" ref="D54:H65" si="1">D$26/D13</f>
        <v>0.38333333333333336</v>
      </c>
      <c r="E54" s="102">
        <f t="shared" si="1"/>
        <v>0.12105263157894737</v>
      </c>
      <c r="F54" s="102">
        <f t="shared" si="1"/>
        <v>0.19166666666666668</v>
      </c>
      <c r="G54" s="102">
        <f t="shared" si="1"/>
        <v>0.23</v>
      </c>
      <c r="H54" s="103">
        <f t="shared" si="1"/>
        <v>0.57499999999999996</v>
      </c>
    </row>
    <row r="55" spans="1:13" ht="15.75" x14ac:dyDescent="0.25">
      <c r="A55" s="179"/>
      <c r="B55" s="54"/>
      <c r="C55" s="55" t="s">
        <v>110</v>
      </c>
      <c r="D55" s="104">
        <f t="shared" si="1"/>
        <v>0.38333333333333336</v>
      </c>
      <c r="E55" s="104">
        <f t="shared" si="1"/>
        <v>0.14374999999999999</v>
      </c>
      <c r="F55" s="104">
        <f t="shared" si="1"/>
        <v>0.23</v>
      </c>
      <c r="G55" s="104">
        <f t="shared" si="1"/>
        <v>0.28749999999999998</v>
      </c>
      <c r="H55" s="105">
        <f t="shared" si="1"/>
        <v>0.57499999999999996</v>
      </c>
    </row>
    <row r="56" spans="1:13" ht="15.75" x14ac:dyDescent="0.25">
      <c r="A56" s="179"/>
      <c r="B56" s="58" t="s">
        <v>111</v>
      </c>
      <c r="C56" s="37" t="s">
        <v>109</v>
      </c>
      <c r="D56" s="106">
        <f t="shared" si="1"/>
        <v>0.46</v>
      </c>
      <c r="E56" s="106">
        <f t="shared" si="1"/>
        <v>0.16428571428571428</v>
      </c>
      <c r="F56" s="106">
        <f t="shared" si="1"/>
        <v>0.23</v>
      </c>
      <c r="G56" s="106">
        <f t="shared" si="1"/>
        <v>0.28749999999999998</v>
      </c>
      <c r="H56" s="107">
        <f t="shared" si="1"/>
        <v>0.76666666666666672</v>
      </c>
    </row>
    <row r="57" spans="1:13" ht="15.75" x14ac:dyDescent="0.25">
      <c r="A57" s="179"/>
      <c r="B57" s="61"/>
      <c r="C57" s="43" t="s">
        <v>110</v>
      </c>
      <c r="D57" s="108">
        <f t="shared" si="1"/>
        <v>0.57499999999999996</v>
      </c>
      <c r="E57" s="108">
        <f t="shared" si="1"/>
        <v>0.19166666666666668</v>
      </c>
      <c r="F57" s="108">
        <f t="shared" si="1"/>
        <v>0.28749999999999998</v>
      </c>
      <c r="G57" s="108">
        <f t="shared" si="1"/>
        <v>0.38333333333333336</v>
      </c>
      <c r="H57" s="109">
        <f t="shared" si="1"/>
        <v>0.76666666666666672</v>
      </c>
    </row>
    <row r="58" spans="1:13" ht="15.75" x14ac:dyDescent="0.25">
      <c r="A58" s="179"/>
      <c r="B58" s="64" t="s">
        <v>112</v>
      </c>
      <c r="C58" s="65" t="s">
        <v>109</v>
      </c>
      <c r="D58" s="110">
        <f t="shared" si="1"/>
        <v>1.1499999999999999</v>
      </c>
      <c r="E58" s="110">
        <f t="shared" si="1"/>
        <v>0.19166666666666668</v>
      </c>
      <c r="F58" s="110">
        <f t="shared" si="1"/>
        <v>0.23</v>
      </c>
      <c r="G58" s="110">
        <f t="shared" si="1"/>
        <v>0.38333333333333336</v>
      </c>
      <c r="H58" s="111">
        <f t="shared" si="1"/>
        <v>2.2999999999999998</v>
      </c>
    </row>
    <row r="59" spans="1:13" ht="15.75" x14ac:dyDescent="0.25">
      <c r="A59" s="180"/>
      <c r="B59" s="61"/>
      <c r="C59" s="43" t="s">
        <v>110</v>
      </c>
      <c r="D59" s="108">
        <f t="shared" si="1"/>
        <v>1.1499999999999999</v>
      </c>
      <c r="E59" s="108">
        <f t="shared" si="1"/>
        <v>0.23</v>
      </c>
      <c r="F59" s="108">
        <f t="shared" si="1"/>
        <v>0.32857142857142857</v>
      </c>
      <c r="G59" s="108">
        <f t="shared" si="1"/>
        <v>0.46</v>
      </c>
      <c r="H59" s="109">
        <f t="shared" si="1"/>
        <v>2.2999999999999998</v>
      </c>
    </row>
    <row r="60" spans="1:13" s="136" customFormat="1" ht="15.75" x14ac:dyDescent="0.25">
      <c r="A60" s="179" t="s">
        <v>113</v>
      </c>
      <c r="B60" s="137" t="s">
        <v>108</v>
      </c>
      <c r="C60" s="138" t="s">
        <v>109</v>
      </c>
      <c r="D60" s="143">
        <f t="shared" si="1"/>
        <v>0.57499999999999996</v>
      </c>
      <c r="E60" s="143">
        <f t="shared" si="1"/>
        <v>0.16428571428571428</v>
      </c>
      <c r="F60" s="143">
        <f t="shared" si="1"/>
        <v>0.20909090909090908</v>
      </c>
      <c r="G60" s="143">
        <f t="shared" si="1"/>
        <v>0.28749999999999998</v>
      </c>
      <c r="H60" s="144">
        <f t="shared" si="1"/>
        <v>0.76666666666666672</v>
      </c>
      <c r="I60" s="135"/>
      <c r="J60" s="135"/>
      <c r="K60" s="135"/>
      <c r="L60" s="135"/>
      <c r="M60" s="135"/>
    </row>
    <row r="61" spans="1:13" s="136" customFormat="1" ht="15.75" x14ac:dyDescent="0.25">
      <c r="A61" s="179"/>
      <c r="B61" s="131"/>
      <c r="C61" s="132" t="s">
        <v>110</v>
      </c>
      <c r="D61" s="145">
        <f t="shared" si="1"/>
        <v>0.57499999999999996</v>
      </c>
      <c r="E61" s="145">
        <f t="shared" si="1"/>
        <v>0.19166666666666668</v>
      </c>
      <c r="F61" s="145">
        <f t="shared" si="1"/>
        <v>0.28749999999999998</v>
      </c>
      <c r="G61" s="145">
        <f t="shared" si="1"/>
        <v>0.32857142857142857</v>
      </c>
      <c r="H61" s="146">
        <f t="shared" si="1"/>
        <v>0.76666666666666672</v>
      </c>
      <c r="I61" s="135"/>
      <c r="J61" s="135"/>
      <c r="K61" s="135"/>
      <c r="L61" s="135"/>
      <c r="M61" s="135"/>
    </row>
    <row r="62" spans="1:13" ht="15.75" x14ac:dyDescent="0.25">
      <c r="A62" s="179"/>
      <c r="B62" s="66" t="s">
        <v>111</v>
      </c>
      <c r="C62" s="32" t="s">
        <v>109</v>
      </c>
      <c r="D62" s="112">
        <f t="shared" si="1"/>
        <v>0.76666666666666672</v>
      </c>
      <c r="E62" s="112">
        <f t="shared" si="1"/>
        <v>0.19166666666666668</v>
      </c>
      <c r="F62" s="112">
        <f t="shared" si="1"/>
        <v>0.25555555555555554</v>
      </c>
      <c r="G62" s="112">
        <f t="shared" si="1"/>
        <v>0.28749999999999998</v>
      </c>
      <c r="H62" s="113">
        <f t="shared" si="1"/>
        <v>1.1499999999999999</v>
      </c>
    </row>
    <row r="63" spans="1:13" ht="15.75" x14ac:dyDescent="0.25">
      <c r="A63" s="179"/>
      <c r="B63" s="61"/>
      <c r="C63" s="43" t="s">
        <v>110</v>
      </c>
      <c r="D63" s="108">
        <f t="shared" si="1"/>
        <v>0.76666666666666672</v>
      </c>
      <c r="E63" s="108">
        <f t="shared" si="1"/>
        <v>0.20909090909090908</v>
      </c>
      <c r="F63" s="108">
        <f t="shared" si="1"/>
        <v>0.32857142857142857</v>
      </c>
      <c r="G63" s="108">
        <f t="shared" si="1"/>
        <v>0.32857142857142857</v>
      </c>
      <c r="H63" s="109">
        <f t="shared" si="1"/>
        <v>1.1499999999999999</v>
      </c>
    </row>
    <row r="64" spans="1:13" ht="15.75" x14ac:dyDescent="0.25">
      <c r="A64" s="179"/>
      <c r="B64" s="58" t="s">
        <v>112</v>
      </c>
      <c r="C64" s="37" t="s">
        <v>109</v>
      </c>
      <c r="D64" s="106">
        <f t="shared" si="1"/>
        <v>1.1499999999999999</v>
      </c>
      <c r="E64" s="106">
        <f t="shared" si="1"/>
        <v>0.20909090909090908</v>
      </c>
      <c r="F64" s="106">
        <f t="shared" si="1"/>
        <v>0.25555555555555554</v>
      </c>
      <c r="G64" s="106">
        <f t="shared" si="1"/>
        <v>0.32857142857142857</v>
      </c>
      <c r="H64" s="107">
        <f t="shared" si="1"/>
        <v>2.2999999999999998</v>
      </c>
    </row>
    <row r="65" spans="1:13" ht="15.75" x14ac:dyDescent="0.25">
      <c r="A65" s="180"/>
      <c r="B65" s="61"/>
      <c r="C65" s="43" t="s">
        <v>110</v>
      </c>
      <c r="D65" s="108">
        <f t="shared" si="1"/>
        <v>1.1499999999999999</v>
      </c>
      <c r="E65" s="108">
        <f t="shared" si="1"/>
        <v>0.25555555555555554</v>
      </c>
      <c r="F65" s="108">
        <f t="shared" si="1"/>
        <v>0.32857142857142857</v>
      </c>
      <c r="G65" s="108">
        <f t="shared" si="1"/>
        <v>0.46</v>
      </c>
      <c r="H65" s="109">
        <f t="shared" si="1"/>
        <v>2.2999999999999998</v>
      </c>
    </row>
    <row r="66" spans="1:13" x14ac:dyDescent="0.2">
      <c r="A66" s="16"/>
      <c r="B66" s="16"/>
      <c r="C66" s="16"/>
      <c r="D66" s="16"/>
      <c r="E66" s="16"/>
      <c r="F66" s="16"/>
      <c r="G66" s="16"/>
      <c r="H66" s="16"/>
    </row>
    <row r="67" spans="1:13" ht="15.75" x14ac:dyDescent="0.25">
      <c r="A67" s="16"/>
      <c r="B67" s="16"/>
      <c r="C67" s="16"/>
      <c r="D67" s="16" t="s">
        <v>121</v>
      </c>
      <c r="E67" s="114">
        <v>60</v>
      </c>
      <c r="F67" s="115" t="s">
        <v>122</v>
      </c>
      <c r="G67" s="16"/>
      <c r="H67" s="16"/>
    </row>
    <row r="68" spans="1:13" s="76" customFormat="1" ht="20.25" x14ac:dyDescent="0.3">
      <c r="A68" s="30" t="s">
        <v>136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</row>
    <row r="69" spans="1:13" x14ac:dyDescent="0.2">
      <c r="A69" s="31"/>
      <c r="B69" s="32"/>
      <c r="C69" s="78"/>
      <c r="D69" s="33" t="s">
        <v>92</v>
      </c>
      <c r="E69" s="22" t="s">
        <v>93</v>
      </c>
      <c r="F69" s="34" t="s">
        <v>94</v>
      </c>
      <c r="G69" s="22" t="s">
        <v>95</v>
      </c>
      <c r="H69" s="35" t="s">
        <v>96</v>
      </c>
    </row>
    <row r="70" spans="1:13" x14ac:dyDescent="0.2">
      <c r="A70" s="36"/>
      <c r="B70" s="37"/>
      <c r="C70" s="79"/>
      <c r="D70" s="38"/>
      <c r="E70" s="39"/>
      <c r="F70" s="40"/>
      <c r="G70" s="39"/>
      <c r="H70" s="41"/>
    </row>
    <row r="71" spans="1:13" x14ac:dyDescent="0.2">
      <c r="A71" s="42"/>
      <c r="B71" s="43"/>
      <c r="C71" s="80"/>
      <c r="D71" s="44" t="s">
        <v>97</v>
      </c>
      <c r="E71" s="23" t="s">
        <v>98</v>
      </c>
      <c r="F71" s="45" t="s">
        <v>99</v>
      </c>
      <c r="G71" s="23" t="s">
        <v>100</v>
      </c>
      <c r="H71" s="46" t="s">
        <v>101</v>
      </c>
    </row>
    <row r="72" spans="1:13" ht="15.75" x14ac:dyDescent="0.25">
      <c r="A72" s="36" t="s">
        <v>123</v>
      </c>
      <c r="B72" s="37"/>
      <c r="C72" s="37"/>
      <c r="D72" s="116">
        <f>$E$67</f>
        <v>60</v>
      </c>
      <c r="E72" s="116">
        <f>$E$67</f>
        <v>60</v>
      </c>
      <c r="F72" s="116">
        <f>$E$67</f>
        <v>60</v>
      </c>
      <c r="G72" s="116">
        <f>$E$67</f>
        <v>60</v>
      </c>
      <c r="H72" s="117">
        <f>$E$67</f>
        <v>60</v>
      </c>
    </row>
    <row r="73" spans="1:13" ht="26.25" thickBot="1" x14ac:dyDescent="0.25">
      <c r="A73" s="47" t="s">
        <v>103</v>
      </c>
      <c r="B73" s="48" t="s">
        <v>104</v>
      </c>
      <c r="C73" s="49" t="s">
        <v>105</v>
      </c>
      <c r="D73" s="176" t="s">
        <v>124</v>
      </c>
      <c r="E73" s="177"/>
      <c r="F73" s="177"/>
      <c r="G73" s="177"/>
      <c r="H73" s="178"/>
    </row>
    <row r="74" spans="1:13" ht="16.5" thickTop="1" x14ac:dyDescent="0.25">
      <c r="A74" s="184" t="s">
        <v>107</v>
      </c>
      <c r="B74" s="50" t="s">
        <v>108</v>
      </c>
      <c r="C74" s="51" t="s">
        <v>109</v>
      </c>
      <c r="D74" s="81">
        <f t="shared" ref="D74:H85" si="2">D54*D$72</f>
        <v>23</v>
      </c>
      <c r="E74" s="81">
        <f t="shared" si="2"/>
        <v>7.2631578947368425</v>
      </c>
      <c r="F74" s="81">
        <f t="shared" si="2"/>
        <v>11.5</v>
      </c>
      <c r="G74" s="81">
        <f t="shared" si="2"/>
        <v>13.8</v>
      </c>
      <c r="H74" s="82">
        <f t="shared" si="2"/>
        <v>34.5</v>
      </c>
    </row>
    <row r="75" spans="1:13" ht="15.75" x14ac:dyDescent="0.25">
      <c r="A75" s="184"/>
      <c r="B75" s="83"/>
      <c r="C75" s="55" t="s">
        <v>110</v>
      </c>
      <c r="D75" s="84">
        <f t="shared" si="2"/>
        <v>23</v>
      </c>
      <c r="E75" s="84">
        <f t="shared" si="2"/>
        <v>8.625</v>
      </c>
      <c r="F75" s="84">
        <f t="shared" si="2"/>
        <v>13.8</v>
      </c>
      <c r="G75" s="84">
        <f t="shared" si="2"/>
        <v>17.25</v>
      </c>
      <c r="H75" s="85">
        <f t="shared" si="2"/>
        <v>34.5</v>
      </c>
    </row>
    <row r="76" spans="1:13" ht="15.75" x14ac:dyDescent="0.25">
      <c r="A76" s="184"/>
      <c r="B76" s="64" t="s">
        <v>111</v>
      </c>
      <c r="C76" s="65" t="s">
        <v>109</v>
      </c>
      <c r="D76" s="86">
        <f t="shared" si="2"/>
        <v>27.6</v>
      </c>
      <c r="E76" s="86">
        <f t="shared" si="2"/>
        <v>9.8571428571428577</v>
      </c>
      <c r="F76" s="86">
        <f t="shared" si="2"/>
        <v>13.8</v>
      </c>
      <c r="G76" s="86">
        <f t="shared" si="2"/>
        <v>17.25</v>
      </c>
      <c r="H76" s="87">
        <f t="shared" si="2"/>
        <v>46</v>
      </c>
    </row>
    <row r="77" spans="1:13" ht="15.75" x14ac:dyDescent="0.25">
      <c r="A77" s="184"/>
      <c r="B77" s="83"/>
      <c r="C77" s="55" t="s">
        <v>110</v>
      </c>
      <c r="D77" s="84">
        <f t="shared" si="2"/>
        <v>34.5</v>
      </c>
      <c r="E77" s="84">
        <f t="shared" si="2"/>
        <v>11.5</v>
      </c>
      <c r="F77" s="84">
        <f t="shared" si="2"/>
        <v>17.25</v>
      </c>
      <c r="G77" s="84">
        <f t="shared" si="2"/>
        <v>23</v>
      </c>
      <c r="H77" s="85">
        <f t="shared" si="2"/>
        <v>46</v>
      </c>
    </row>
    <row r="78" spans="1:13" ht="15.75" x14ac:dyDescent="0.25">
      <c r="A78" s="184"/>
      <c r="B78" s="58" t="s">
        <v>112</v>
      </c>
      <c r="C78" s="65" t="s">
        <v>109</v>
      </c>
      <c r="D78" s="86">
        <f t="shared" si="2"/>
        <v>69</v>
      </c>
      <c r="E78" s="86">
        <f t="shared" si="2"/>
        <v>11.5</v>
      </c>
      <c r="F78" s="86">
        <f t="shared" si="2"/>
        <v>13.8</v>
      </c>
      <c r="G78" s="86">
        <f t="shared" si="2"/>
        <v>23</v>
      </c>
      <c r="H78" s="87">
        <f t="shared" si="2"/>
        <v>138</v>
      </c>
    </row>
    <row r="79" spans="1:13" ht="15.75" x14ac:dyDescent="0.25">
      <c r="A79" s="185"/>
      <c r="B79" s="83"/>
      <c r="C79" s="43" t="s">
        <v>110</v>
      </c>
      <c r="D79" s="90">
        <f t="shared" si="2"/>
        <v>69</v>
      </c>
      <c r="E79" s="90">
        <f t="shared" si="2"/>
        <v>13.8</v>
      </c>
      <c r="F79" s="90">
        <f t="shared" si="2"/>
        <v>19.714285714285715</v>
      </c>
      <c r="G79" s="90">
        <f t="shared" si="2"/>
        <v>27.6</v>
      </c>
      <c r="H79" s="91">
        <f t="shared" si="2"/>
        <v>138</v>
      </c>
    </row>
    <row r="80" spans="1:13" s="136" customFormat="1" ht="15.75" x14ac:dyDescent="0.25">
      <c r="A80" s="184" t="s">
        <v>113</v>
      </c>
      <c r="B80" s="137" t="s">
        <v>108</v>
      </c>
      <c r="C80" s="138" t="s">
        <v>109</v>
      </c>
      <c r="D80" s="139">
        <f t="shared" si="2"/>
        <v>34.5</v>
      </c>
      <c r="E80" s="139">
        <f t="shared" si="2"/>
        <v>9.8571428571428577</v>
      </c>
      <c r="F80" s="139">
        <f t="shared" si="2"/>
        <v>12.545454545454545</v>
      </c>
      <c r="G80" s="139">
        <f t="shared" si="2"/>
        <v>17.25</v>
      </c>
      <c r="H80" s="140">
        <f t="shared" si="2"/>
        <v>46</v>
      </c>
      <c r="I80" s="135"/>
      <c r="J80" s="135"/>
      <c r="K80" s="135"/>
      <c r="L80" s="135"/>
      <c r="M80" s="135"/>
    </row>
    <row r="81" spans="1:13" s="136" customFormat="1" ht="15.75" x14ac:dyDescent="0.25">
      <c r="A81" s="184"/>
      <c r="B81" s="131"/>
      <c r="C81" s="132" t="s">
        <v>110</v>
      </c>
      <c r="D81" s="141">
        <f t="shared" si="2"/>
        <v>34.5</v>
      </c>
      <c r="E81" s="141">
        <f t="shared" si="2"/>
        <v>11.5</v>
      </c>
      <c r="F81" s="141">
        <f t="shared" si="2"/>
        <v>17.25</v>
      </c>
      <c r="G81" s="141">
        <f t="shared" si="2"/>
        <v>19.714285714285715</v>
      </c>
      <c r="H81" s="142">
        <f t="shared" si="2"/>
        <v>46</v>
      </c>
      <c r="I81" s="135"/>
      <c r="J81" s="135"/>
      <c r="K81" s="135"/>
      <c r="L81" s="135"/>
      <c r="M81" s="135"/>
    </row>
    <row r="82" spans="1:13" ht="15.75" x14ac:dyDescent="0.25">
      <c r="A82" s="184"/>
      <c r="B82" s="66" t="s">
        <v>111</v>
      </c>
      <c r="C82" s="32" t="s">
        <v>109</v>
      </c>
      <c r="D82" s="88">
        <f t="shared" si="2"/>
        <v>46</v>
      </c>
      <c r="E82" s="88">
        <f t="shared" si="2"/>
        <v>11.5</v>
      </c>
      <c r="F82" s="88">
        <f t="shared" si="2"/>
        <v>15.333333333333332</v>
      </c>
      <c r="G82" s="88">
        <f t="shared" si="2"/>
        <v>17.25</v>
      </c>
      <c r="H82" s="89">
        <f t="shared" si="2"/>
        <v>69</v>
      </c>
    </row>
    <row r="83" spans="1:13" ht="15.75" x14ac:dyDescent="0.25">
      <c r="A83" s="184"/>
      <c r="B83" s="61"/>
      <c r="C83" s="43" t="s">
        <v>110</v>
      </c>
      <c r="D83" s="90">
        <f t="shared" si="2"/>
        <v>46</v>
      </c>
      <c r="E83" s="90">
        <f t="shared" si="2"/>
        <v>12.545454545454545</v>
      </c>
      <c r="F83" s="90">
        <f t="shared" si="2"/>
        <v>19.714285714285715</v>
      </c>
      <c r="G83" s="90">
        <f t="shared" si="2"/>
        <v>19.714285714285715</v>
      </c>
      <c r="H83" s="91">
        <f t="shared" si="2"/>
        <v>69</v>
      </c>
    </row>
    <row r="84" spans="1:13" ht="15.75" x14ac:dyDescent="0.25">
      <c r="A84" s="184"/>
      <c r="B84" s="58" t="s">
        <v>112</v>
      </c>
      <c r="C84" s="37" t="s">
        <v>109</v>
      </c>
      <c r="D84" s="92">
        <f t="shared" si="2"/>
        <v>69</v>
      </c>
      <c r="E84" s="92">
        <f t="shared" si="2"/>
        <v>12.545454545454545</v>
      </c>
      <c r="F84" s="92">
        <f t="shared" si="2"/>
        <v>15.333333333333332</v>
      </c>
      <c r="G84" s="92">
        <f t="shared" si="2"/>
        <v>19.714285714285715</v>
      </c>
      <c r="H84" s="93">
        <f t="shared" si="2"/>
        <v>138</v>
      </c>
    </row>
    <row r="85" spans="1:13" ht="15.75" x14ac:dyDescent="0.25">
      <c r="A85" s="185"/>
      <c r="B85" s="61"/>
      <c r="C85" s="43" t="s">
        <v>110</v>
      </c>
      <c r="D85" s="90">
        <f t="shared" si="2"/>
        <v>69</v>
      </c>
      <c r="E85" s="90">
        <f t="shared" si="2"/>
        <v>15.333333333333332</v>
      </c>
      <c r="F85" s="90">
        <f t="shared" si="2"/>
        <v>19.714285714285715</v>
      </c>
      <c r="G85" s="90">
        <f t="shared" si="2"/>
        <v>27.6</v>
      </c>
      <c r="H85" s="91">
        <f t="shared" si="2"/>
        <v>138</v>
      </c>
    </row>
    <row r="86" spans="1:13" x14ac:dyDescent="0.2">
      <c r="A86" s="16"/>
      <c r="B86" s="16"/>
      <c r="C86" s="16"/>
      <c r="D86" s="16"/>
      <c r="E86" s="16"/>
      <c r="F86" s="16"/>
      <c r="G86" s="16"/>
      <c r="H86" s="16"/>
    </row>
    <row r="87" spans="1:13" s="76" customFormat="1" ht="20.25" x14ac:dyDescent="0.3">
      <c r="A87" s="30" t="s">
        <v>137</v>
      </c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</row>
    <row r="88" spans="1:13" x14ac:dyDescent="0.2">
      <c r="A88" s="31"/>
      <c r="B88" s="32"/>
      <c r="C88" s="32"/>
      <c r="D88" s="33" t="s">
        <v>92</v>
      </c>
      <c r="E88" s="22" t="s">
        <v>93</v>
      </c>
      <c r="F88" s="34" t="s">
        <v>94</v>
      </c>
      <c r="G88" s="22" t="s">
        <v>95</v>
      </c>
      <c r="H88" s="35" t="s">
        <v>96</v>
      </c>
    </row>
    <row r="89" spans="1:13" x14ac:dyDescent="0.2">
      <c r="A89" s="36"/>
      <c r="B89" s="37"/>
      <c r="C89" s="37"/>
      <c r="D89" s="38"/>
      <c r="E89" s="39"/>
      <c r="F89" s="40"/>
      <c r="G89" s="39"/>
      <c r="H89" s="41"/>
    </row>
    <row r="90" spans="1:13" x14ac:dyDescent="0.2">
      <c r="A90" s="36"/>
      <c r="B90" s="37"/>
      <c r="C90" s="37"/>
      <c r="D90" s="38" t="s">
        <v>97</v>
      </c>
      <c r="E90" s="39" t="s">
        <v>98</v>
      </c>
      <c r="F90" s="40" t="s">
        <v>99</v>
      </c>
      <c r="G90" s="39" t="s">
        <v>100</v>
      </c>
      <c r="H90" s="41" t="s">
        <v>101</v>
      </c>
    </row>
    <row r="91" spans="1:13" ht="15.75" x14ac:dyDescent="0.25">
      <c r="A91" s="31" t="s">
        <v>118</v>
      </c>
      <c r="B91" s="32"/>
      <c r="C91" s="32"/>
      <c r="D91" s="118">
        <v>12</v>
      </c>
      <c r="E91" s="119"/>
      <c r="F91" s="119"/>
      <c r="G91" s="119"/>
      <c r="H91" s="120"/>
    </row>
    <row r="92" spans="1:13" ht="15.75" x14ac:dyDescent="0.25">
      <c r="A92" s="42" t="s">
        <v>119</v>
      </c>
      <c r="B92" s="43"/>
      <c r="C92" s="43"/>
      <c r="D92" s="121">
        <v>60</v>
      </c>
      <c r="E92" s="122"/>
      <c r="F92" s="122"/>
      <c r="G92" s="122"/>
      <c r="H92" s="123"/>
    </row>
    <row r="93" spans="1:13" ht="26.25" thickBot="1" x14ac:dyDescent="0.25">
      <c r="A93" s="47" t="s">
        <v>103</v>
      </c>
      <c r="B93" s="48" t="s">
        <v>104</v>
      </c>
      <c r="C93" s="49" t="s">
        <v>105</v>
      </c>
      <c r="D93" s="186" t="s">
        <v>125</v>
      </c>
      <c r="E93" s="187"/>
      <c r="F93" s="187"/>
      <c r="G93" s="187"/>
      <c r="H93" s="188"/>
    </row>
    <row r="94" spans="1:13" ht="16.5" thickTop="1" x14ac:dyDescent="0.25">
      <c r="A94" s="189" t="s">
        <v>107</v>
      </c>
      <c r="B94" s="50" t="s">
        <v>108</v>
      </c>
      <c r="C94" s="51" t="s">
        <v>109</v>
      </c>
      <c r="D94" s="52">
        <f>$D$91*D13/$D$92*((100-$C$27)/100)</f>
        <v>5.0999999999999996</v>
      </c>
      <c r="E94" s="52">
        <f>$D$91*E13/$D$92*((100-$C$27)/100)</f>
        <v>16.149999999999999</v>
      </c>
      <c r="F94" s="52">
        <f>$D$91*F13/$D$92*((100-$C$27)/100)</f>
        <v>10.199999999999999</v>
      </c>
      <c r="G94" s="52">
        <f>$D$91*G13/$D$92*((100-$C$27)/100)</f>
        <v>8.5</v>
      </c>
      <c r="H94" s="53">
        <f>$D$91*H13/$D$92*((100-$C$27)/100)</f>
        <v>3.4</v>
      </c>
    </row>
    <row r="95" spans="1:13" ht="15.75" x14ac:dyDescent="0.25">
      <c r="A95" s="190"/>
      <c r="B95" s="54"/>
      <c r="C95" s="55" t="s">
        <v>110</v>
      </c>
      <c r="D95" s="56">
        <f t="shared" ref="D95:H105" si="3">$D$91*D14/$D$92*((100-$C$27)/100)</f>
        <v>5.0999999999999996</v>
      </c>
      <c r="E95" s="56">
        <f t="shared" si="3"/>
        <v>13.6</v>
      </c>
      <c r="F95" s="56">
        <f t="shared" si="3"/>
        <v>8.5</v>
      </c>
      <c r="G95" s="56">
        <f t="shared" si="3"/>
        <v>6.8</v>
      </c>
      <c r="H95" s="57">
        <f t="shared" si="3"/>
        <v>3.4</v>
      </c>
    </row>
    <row r="96" spans="1:13" ht="15.75" x14ac:dyDescent="0.25">
      <c r="A96" s="190"/>
      <c r="B96" s="64" t="s">
        <v>111</v>
      </c>
      <c r="C96" s="65" t="s">
        <v>109</v>
      </c>
      <c r="D96" s="149">
        <f t="shared" si="3"/>
        <v>4.25</v>
      </c>
      <c r="E96" s="149">
        <f t="shared" si="3"/>
        <v>11.9</v>
      </c>
      <c r="F96" s="149">
        <f t="shared" si="3"/>
        <v>8.5</v>
      </c>
      <c r="G96" s="149">
        <f t="shared" si="3"/>
        <v>6.8</v>
      </c>
      <c r="H96" s="150">
        <f t="shared" si="3"/>
        <v>2.5499999999999998</v>
      </c>
    </row>
    <row r="97" spans="1:13" ht="15.75" x14ac:dyDescent="0.25">
      <c r="A97" s="190"/>
      <c r="B97" s="54"/>
      <c r="C97" s="55" t="s">
        <v>110</v>
      </c>
      <c r="D97" s="56">
        <f t="shared" si="3"/>
        <v>3.4</v>
      </c>
      <c r="E97" s="56">
        <f t="shared" si="3"/>
        <v>10.199999999999999</v>
      </c>
      <c r="F97" s="56">
        <f t="shared" si="3"/>
        <v>6.8</v>
      </c>
      <c r="G97" s="56">
        <f t="shared" si="3"/>
        <v>5.0999999999999996</v>
      </c>
      <c r="H97" s="57">
        <f t="shared" si="3"/>
        <v>2.5499999999999998</v>
      </c>
    </row>
    <row r="98" spans="1:13" ht="15.75" x14ac:dyDescent="0.25">
      <c r="A98" s="190"/>
      <c r="B98" s="64" t="s">
        <v>112</v>
      </c>
      <c r="C98" s="65" t="s">
        <v>109</v>
      </c>
      <c r="D98" s="149">
        <f t="shared" si="3"/>
        <v>1.7</v>
      </c>
      <c r="E98" s="149">
        <f t="shared" si="3"/>
        <v>10.199999999999999</v>
      </c>
      <c r="F98" s="149">
        <f t="shared" si="3"/>
        <v>8.5</v>
      </c>
      <c r="G98" s="149">
        <f t="shared" si="3"/>
        <v>5.0999999999999996</v>
      </c>
      <c r="H98" s="150">
        <f t="shared" si="3"/>
        <v>0.85</v>
      </c>
    </row>
    <row r="99" spans="1:13" ht="15.75" x14ac:dyDescent="0.25">
      <c r="A99" s="191"/>
      <c r="B99" s="54"/>
      <c r="C99" s="55" t="s">
        <v>110</v>
      </c>
      <c r="D99" s="56">
        <f t="shared" si="3"/>
        <v>1.7</v>
      </c>
      <c r="E99" s="56">
        <f t="shared" si="3"/>
        <v>8.5</v>
      </c>
      <c r="F99" s="56">
        <f t="shared" si="3"/>
        <v>5.95</v>
      </c>
      <c r="G99" s="56">
        <f t="shared" si="3"/>
        <v>4.25</v>
      </c>
      <c r="H99" s="57">
        <f t="shared" si="3"/>
        <v>0.85</v>
      </c>
    </row>
    <row r="100" spans="1:13" s="136" customFormat="1" ht="15.75" x14ac:dyDescent="0.25">
      <c r="A100" s="192" t="s">
        <v>113</v>
      </c>
      <c r="B100" s="137" t="s">
        <v>108</v>
      </c>
      <c r="C100" s="138" t="s">
        <v>109</v>
      </c>
      <c r="D100" s="147">
        <f t="shared" si="3"/>
        <v>3.4</v>
      </c>
      <c r="E100" s="147">
        <f t="shared" si="3"/>
        <v>11.9</v>
      </c>
      <c r="F100" s="147">
        <f t="shared" si="3"/>
        <v>9.35</v>
      </c>
      <c r="G100" s="147">
        <f t="shared" si="3"/>
        <v>6.8</v>
      </c>
      <c r="H100" s="148">
        <f t="shared" si="3"/>
        <v>2.5499999999999998</v>
      </c>
      <c r="I100" s="135"/>
      <c r="J100" s="135"/>
      <c r="K100" s="135"/>
      <c r="L100" s="135"/>
      <c r="M100" s="135"/>
    </row>
    <row r="101" spans="1:13" s="136" customFormat="1" ht="15.75" x14ac:dyDescent="0.25">
      <c r="A101" s="193"/>
      <c r="B101" s="131"/>
      <c r="C101" s="132" t="s">
        <v>110</v>
      </c>
      <c r="D101" s="133">
        <f t="shared" si="3"/>
        <v>3.4</v>
      </c>
      <c r="E101" s="133">
        <f t="shared" si="3"/>
        <v>10.199999999999999</v>
      </c>
      <c r="F101" s="133">
        <f t="shared" si="3"/>
        <v>6.8</v>
      </c>
      <c r="G101" s="133">
        <f t="shared" si="3"/>
        <v>5.95</v>
      </c>
      <c r="H101" s="134">
        <f t="shared" si="3"/>
        <v>2.5499999999999998</v>
      </c>
      <c r="I101" s="135"/>
      <c r="J101" s="135"/>
      <c r="K101" s="135"/>
      <c r="L101" s="135"/>
      <c r="M101" s="135"/>
    </row>
    <row r="102" spans="1:13" ht="15.75" x14ac:dyDescent="0.25">
      <c r="A102" s="193"/>
      <c r="B102" s="66" t="s">
        <v>111</v>
      </c>
      <c r="C102" s="32" t="s">
        <v>109</v>
      </c>
      <c r="D102" s="67">
        <f t="shared" si="3"/>
        <v>2.5499999999999998</v>
      </c>
      <c r="E102" s="67">
        <f t="shared" si="3"/>
        <v>10.199999999999999</v>
      </c>
      <c r="F102" s="67">
        <f t="shared" si="3"/>
        <v>7.6499999999999995</v>
      </c>
      <c r="G102" s="67">
        <f t="shared" si="3"/>
        <v>6.8</v>
      </c>
      <c r="H102" s="68">
        <f t="shared" si="3"/>
        <v>1.7</v>
      </c>
    </row>
    <row r="103" spans="1:13" ht="15.75" x14ac:dyDescent="0.25">
      <c r="A103" s="193"/>
      <c r="B103" s="61"/>
      <c r="C103" s="43" t="s">
        <v>110</v>
      </c>
      <c r="D103" s="62">
        <f t="shared" si="3"/>
        <v>2.5499999999999998</v>
      </c>
      <c r="E103" s="62">
        <f t="shared" si="3"/>
        <v>9.35</v>
      </c>
      <c r="F103" s="62">
        <f t="shared" si="3"/>
        <v>5.95</v>
      </c>
      <c r="G103" s="62">
        <f t="shared" si="3"/>
        <v>5.95</v>
      </c>
      <c r="H103" s="63">
        <f t="shared" si="3"/>
        <v>1.7</v>
      </c>
    </row>
    <row r="104" spans="1:13" ht="15.75" x14ac:dyDescent="0.25">
      <c r="A104" s="193"/>
      <c r="B104" s="58" t="s">
        <v>112</v>
      </c>
      <c r="C104" s="37" t="s">
        <v>109</v>
      </c>
      <c r="D104" s="59">
        <f t="shared" si="3"/>
        <v>1.7</v>
      </c>
      <c r="E104" s="59">
        <f t="shared" si="3"/>
        <v>9.35</v>
      </c>
      <c r="F104" s="59">
        <f t="shared" si="3"/>
        <v>7.6499999999999995</v>
      </c>
      <c r="G104" s="59">
        <f t="shared" si="3"/>
        <v>5.95</v>
      </c>
      <c r="H104" s="60">
        <f t="shared" si="3"/>
        <v>0.85</v>
      </c>
    </row>
    <row r="105" spans="1:13" ht="15.75" x14ac:dyDescent="0.25">
      <c r="A105" s="194"/>
      <c r="B105" s="61"/>
      <c r="C105" s="43" t="s">
        <v>110</v>
      </c>
      <c r="D105" s="62">
        <f t="shared" si="3"/>
        <v>1.7</v>
      </c>
      <c r="E105" s="62">
        <f t="shared" si="3"/>
        <v>7.6499999999999995</v>
      </c>
      <c r="F105" s="62">
        <f>$D$91*F24/$D$92*((100-$C$27)/100)</f>
        <v>5.95</v>
      </c>
      <c r="G105" s="62">
        <f t="shared" si="3"/>
        <v>4.25</v>
      </c>
      <c r="H105" s="63">
        <f t="shared" si="3"/>
        <v>0.85</v>
      </c>
    </row>
  </sheetData>
  <mergeCells count="15">
    <mergeCell ref="D93:H93"/>
    <mergeCell ref="A94:A99"/>
    <mergeCell ref="A100:A105"/>
    <mergeCell ref="D53:H53"/>
    <mergeCell ref="A54:A59"/>
    <mergeCell ref="A60:A65"/>
    <mergeCell ref="D73:H73"/>
    <mergeCell ref="A74:A79"/>
    <mergeCell ref="D12:H12"/>
    <mergeCell ref="A13:A18"/>
    <mergeCell ref="A19:A24"/>
    <mergeCell ref="D33:H33"/>
    <mergeCell ref="A80:A85"/>
    <mergeCell ref="A34:A39"/>
    <mergeCell ref="A40:A4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36"/>
  <sheetViews>
    <sheetView showGridLines="0" view="pageLayout" zoomScaleNormal="100" zoomScaleSheetLayoutView="100" workbookViewId="0">
      <selection sqref="A1:D1"/>
    </sheetView>
  </sheetViews>
  <sheetFormatPr baseColWidth="10" defaultRowHeight="12.75" x14ac:dyDescent="0.2"/>
  <cols>
    <col min="1" max="1" width="3.28515625" customWidth="1"/>
    <col min="2" max="2" width="23.140625" style="1" customWidth="1"/>
    <col min="3" max="3" width="4.28515625" style="1" customWidth="1"/>
    <col min="4" max="4" width="111" style="1" customWidth="1"/>
    <col min="5" max="16384" width="11.42578125" style="1"/>
  </cols>
  <sheetData>
    <row r="1" spans="1:60" s="7" customFormat="1" ht="15.75" x14ac:dyDescent="0.25">
      <c r="A1" s="7" t="str">
        <f>'Weidekalender Januar-Dezember'!A1</f>
        <v>Weidekalender 2025</v>
      </c>
      <c r="B1" s="8"/>
      <c r="C1" s="8"/>
      <c r="D1"/>
      <c r="E1"/>
      <c r="F1"/>
      <c r="G1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s="7" customFormat="1" ht="15.75" x14ac:dyDescent="0.25">
      <c r="A2" s="7" t="s">
        <v>48</v>
      </c>
      <c r="B2" s="8"/>
      <c r="C2" s="195"/>
      <c r="D2" s="195"/>
      <c r="E2" s="20"/>
      <c r="F2" s="20"/>
      <c r="G2" s="20"/>
      <c r="H2" s="20"/>
      <c r="I2" s="20"/>
      <c r="J2" s="20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</row>
    <row r="3" spans="1:60" s="7" customFormat="1" ht="15.75" x14ac:dyDescent="0.25">
      <c r="A3" s="16" t="s">
        <v>132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</row>
    <row r="4" spans="1:60" ht="36.75" customHeight="1" x14ac:dyDescent="0.2">
      <c r="A4" s="196" t="s">
        <v>1</v>
      </c>
      <c r="B4" s="198" t="s">
        <v>0</v>
      </c>
      <c r="C4" s="200" t="s">
        <v>2</v>
      </c>
      <c r="D4" s="198" t="s">
        <v>3</v>
      </c>
    </row>
    <row r="5" spans="1:60" ht="12.75" customHeight="1" x14ac:dyDescent="0.2">
      <c r="A5" s="197"/>
      <c r="B5" s="199"/>
      <c r="C5" s="201"/>
      <c r="D5" s="199"/>
    </row>
    <row r="6" spans="1:60" x14ac:dyDescent="0.2">
      <c r="A6" s="4"/>
      <c r="B6" s="2"/>
      <c r="C6" s="2"/>
      <c r="D6" s="2"/>
    </row>
    <row r="7" spans="1:60" s="6" customFormat="1" x14ac:dyDescent="0.2">
      <c r="A7" s="124">
        <v>1</v>
      </c>
      <c r="B7" s="124"/>
      <c r="C7" s="166"/>
      <c r="D7" s="16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x14ac:dyDescent="0.2">
      <c r="A8" s="4"/>
      <c r="B8" s="2"/>
      <c r="C8" s="2"/>
      <c r="D8" s="2"/>
    </row>
    <row r="9" spans="1:60" x14ac:dyDescent="0.2">
      <c r="A9" s="4"/>
      <c r="B9" s="2"/>
      <c r="C9" s="2"/>
      <c r="D9" s="2"/>
    </row>
    <row r="10" spans="1:60" s="6" customFormat="1" x14ac:dyDescent="0.2">
      <c r="A10" s="124">
        <v>2</v>
      </c>
      <c r="B10" s="124"/>
      <c r="C10" s="124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x14ac:dyDescent="0.2">
      <c r="A11" s="4"/>
      <c r="B11" s="2"/>
      <c r="C11" s="2"/>
      <c r="D11" s="2"/>
    </row>
    <row r="12" spans="1:60" x14ac:dyDescent="0.2">
      <c r="A12" s="4"/>
      <c r="B12" s="2"/>
      <c r="C12" s="2"/>
      <c r="D12" s="2"/>
    </row>
    <row r="13" spans="1:60" s="6" customFormat="1" x14ac:dyDescent="0.2">
      <c r="A13" s="124">
        <v>3</v>
      </c>
      <c r="B13" s="124"/>
      <c r="C13" s="124"/>
      <c r="D13" s="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x14ac:dyDescent="0.2">
      <c r="A14" s="4"/>
      <c r="B14" s="2"/>
      <c r="C14" s="2"/>
      <c r="D14" s="2"/>
    </row>
    <row r="15" spans="1:60" x14ac:dyDescent="0.2">
      <c r="A15" s="4"/>
      <c r="B15" s="2"/>
      <c r="C15" s="2"/>
      <c r="D15" s="2"/>
    </row>
    <row r="16" spans="1:60" s="6" customFormat="1" x14ac:dyDescent="0.2">
      <c r="A16" s="124">
        <v>4</v>
      </c>
      <c r="B16" s="124"/>
      <c r="C16" s="124"/>
      <c r="D16" s="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x14ac:dyDescent="0.2">
      <c r="A17" s="4"/>
      <c r="B17" s="2"/>
      <c r="C17" s="2"/>
      <c r="D17" s="2"/>
    </row>
    <row r="18" spans="1:60" x14ac:dyDescent="0.2">
      <c r="A18" s="4"/>
      <c r="B18" s="2"/>
      <c r="C18" s="2"/>
      <c r="D18" s="2"/>
    </row>
    <row r="19" spans="1:60" s="6" customFormat="1" x14ac:dyDescent="0.2">
      <c r="A19" s="124">
        <v>5</v>
      </c>
      <c r="B19" s="124"/>
      <c r="C19" s="124"/>
      <c r="D19" s="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x14ac:dyDescent="0.2">
      <c r="A20" s="4"/>
      <c r="B20" s="2"/>
      <c r="C20" s="2"/>
      <c r="D20" s="2"/>
    </row>
    <row r="21" spans="1:60" x14ac:dyDescent="0.2">
      <c r="A21" s="4"/>
      <c r="B21" s="2"/>
      <c r="C21" s="2"/>
      <c r="D21" s="2"/>
    </row>
    <row r="22" spans="1:60" s="6" customFormat="1" x14ac:dyDescent="0.2">
      <c r="A22" s="124">
        <v>6</v>
      </c>
      <c r="B22" s="124"/>
      <c r="C22" s="124"/>
      <c r="D22" s="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x14ac:dyDescent="0.2">
      <c r="A23" s="4"/>
      <c r="B23" s="2"/>
      <c r="C23" s="2"/>
      <c r="D23" s="2"/>
    </row>
    <row r="24" spans="1:60" x14ac:dyDescent="0.2">
      <c r="A24" s="4"/>
      <c r="B24" s="2"/>
      <c r="C24" s="2"/>
      <c r="D24" s="2"/>
    </row>
    <row r="25" spans="1:60" s="6" customFormat="1" x14ac:dyDescent="0.2">
      <c r="A25" s="124">
        <v>7</v>
      </c>
      <c r="B25" s="124"/>
      <c r="C25" s="124"/>
      <c r="D25" s="5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x14ac:dyDescent="0.2">
      <c r="A26" s="4"/>
      <c r="B26" s="2"/>
      <c r="C26" s="2"/>
      <c r="D26" s="2"/>
    </row>
    <row r="27" spans="1:60" x14ac:dyDescent="0.2">
      <c r="A27" s="4"/>
      <c r="B27" s="2"/>
      <c r="C27" s="2"/>
      <c r="D27" s="2"/>
    </row>
    <row r="28" spans="1:60" s="6" customFormat="1" x14ac:dyDescent="0.2">
      <c r="A28" s="124">
        <v>8</v>
      </c>
      <c r="B28" s="124"/>
      <c r="C28" s="124"/>
      <c r="D28" s="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x14ac:dyDescent="0.2">
      <c r="A29" s="4"/>
      <c r="B29" s="2"/>
      <c r="C29" s="2"/>
      <c r="D29" s="2"/>
    </row>
    <row r="30" spans="1:60" x14ac:dyDescent="0.2">
      <c r="A30" s="4"/>
      <c r="B30" s="2"/>
      <c r="C30" s="2"/>
      <c r="D30" s="2"/>
    </row>
    <row r="31" spans="1:60" s="6" customFormat="1" x14ac:dyDescent="0.2">
      <c r="A31" s="124">
        <v>9</v>
      </c>
      <c r="B31" s="124"/>
      <c r="C31" s="124"/>
      <c r="D31" s="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x14ac:dyDescent="0.2">
      <c r="A32" s="4"/>
      <c r="B32" s="2"/>
      <c r="C32" s="2"/>
      <c r="D32" s="2"/>
    </row>
    <row r="33" spans="1:60" x14ac:dyDescent="0.2">
      <c r="A33" s="4"/>
      <c r="B33" s="2"/>
      <c r="C33" s="2"/>
      <c r="D33" s="2"/>
    </row>
    <row r="34" spans="1:60" s="6" customFormat="1" x14ac:dyDescent="0.2">
      <c r="A34" s="124">
        <v>10</v>
      </c>
      <c r="B34" s="124"/>
      <c r="C34" s="124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x14ac:dyDescent="0.2">
      <c r="A35" s="4"/>
      <c r="B35" s="2"/>
      <c r="C35" s="2"/>
      <c r="D35" s="2"/>
    </row>
    <row r="36" spans="1:60" x14ac:dyDescent="0.2">
      <c r="A36" s="4"/>
      <c r="B36" s="2"/>
      <c r="C36" s="2"/>
      <c r="D36" s="2"/>
    </row>
  </sheetData>
  <mergeCells count="5">
    <mergeCell ref="C2:D2"/>
    <mergeCell ref="A4:A5"/>
    <mergeCell ref="B4:B5"/>
    <mergeCell ref="C4:C5"/>
    <mergeCell ref="D4:D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6"/>
  <sheetViews>
    <sheetView showGridLines="0" showZeros="0" view="pageLayout" zoomScaleNormal="100" workbookViewId="0">
      <selection sqref="A1:G1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29.85546875" customWidth="1"/>
    <col min="6" max="6" width="8.28515625" customWidth="1"/>
    <col min="7" max="7" width="34.28515625" customWidth="1"/>
    <col min="8" max="8" width="8.28515625" customWidth="1"/>
    <col min="9" max="9" width="28.28515625" customWidth="1"/>
  </cols>
  <sheetData>
    <row r="1" spans="1:11" ht="15.75" x14ac:dyDescent="0.25">
      <c r="A1" s="7" t="str">
        <f>'Weidekalender Januar-Dezember'!A1</f>
        <v>Weidekalender 2025</v>
      </c>
      <c r="B1" s="8"/>
      <c r="C1" s="8"/>
    </row>
    <row r="2" spans="1:11" ht="15.75" x14ac:dyDescent="0.25">
      <c r="A2" s="7" t="str">
        <f>'Weidekalender Januar-Dezember'!A2</f>
        <v xml:space="preserve">Betrieb: </v>
      </c>
      <c r="B2" s="8"/>
      <c r="C2" s="203">
        <f>Flächenübersicht!C2</f>
        <v>0</v>
      </c>
      <c r="D2" s="203"/>
      <c r="E2" s="203"/>
      <c r="F2" s="203"/>
      <c r="G2" s="203"/>
      <c r="H2" s="203"/>
      <c r="I2" s="203"/>
    </row>
    <row r="3" spans="1:11" ht="15.75" x14ac:dyDescent="0.25">
      <c r="A3" s="7"/>
      <c r="B3" s="8"/>
      <c r="C3" s="8"/>
      <c r="D3" s="7" t="s">
        <v>79</v>
      </c>
      <c r="E3" s="7"/>
    </row>
    <row r="4" spans="1:11" ht="41.25" customHeight="1" x14ac:dyDescent="0.2">
      <c r="A4" s="204" t="str">
        <f>'Weidekalender Januar-Dezember'!A4</f>
        <v>Nr.</v>
      </c>
      <c r="B4" s="206" t="str">
        <f>'Weidekalender Januar-Dezember'!B4</f>
        <v>Koppel/Schlag</v>
      </c>
      <c r="C4" s="208" t="str">
        <f>'Weidekalender Januar-Dezember'!C4</f>
        <v>Größe, ha</v>
      </c>
      <c r="D4" s="202" t="s">
        <v>128</v>
      </c>
      <c r="E4" s="202"/>
      <c r="F4" s="202" t="s">
        <v>129</v>
      </c>
      <c r="G4" s="202"/>
      <c r="H4" s="202" t="s">
        <v>130</v>
      </c>
      <c r="I4" s="202"/>
    </row>
    <row r="5" spans="1:11" x14ac:dyDescent="0.2">
      <c r="A5" s="205">
        <f>'Weidekalender Januar-Dezember'!A5</f>
        <v>0</v>
      </c>
      <c r="B5" s="207">
        <f>'Weidekalender Januar-Dezember'!B5</f>
        <v>0</v>
      </c>
      <c r="C5" s="209">
        <f>'Weidekalender Januar-Dezember'!C5</f>
        <v>0</v>
      </c>
      <c r="D5" s="18" t="s">
        <v>50</v>
      </c>
      <c r="E5" s="18" t="s">
        <v>78</v>
      </c>
      <c r="F5" s="18" t="s">
        <v>50</v>
      </c>
      <c r="G5" s="18" t="s">
        <v>78</v>
      </c>
      <c r="H5" s="18" t="s">
        <v>50</v>
      </c>
      <c r="I5" s="18" t="s">
        <v>78</v>
      </c>
    </row>
    <row r="6" spans="1:11" x14ac:dyDescent="0.2">
      <c r="A6" s="4"/>
      <c r="B6" s="2"/>
      <c r="C6" s="2"/>
      <c r="D6" s="4"/>
      <c r="E6" s="4"/>
      <c r="F6" s="4"/>
      <c r="G6" s="4"/>
      <c r="H6" s="4"/>
      <c r="I6" s="4"/>
    </row>
    <row r="7" spans="1:11" x14ac:dyDescent="0.2">
      <c r="A7" s="5">
        <f>Flächenübersicht!A7</f>
        <v>1</v>
      </c>
      <c r="B7" s="5"/>
      <c r="C7" s="5"/>
      <c r="D7" s="160"/>
      <c r="E7" s="161"/>
      <c r="F7" s="160"/>
      <c r="G7" s="161"/>
      <c r="H7" s="160"/>
      <c r="I7" s="160"/>
      <c r="J7" s="160"/>
      <c r="K7" s="160"/>
    </row>
    <row r="8" spans="1:11" x14ac:dyDescent="0.2">
      <c r="A8" s="4">
        <f>Flächenübersicht!A8</f>
        <v>0</v>
      </c>
      <c r="B8" s="2"/>
      <c r="C8" s="2"/>
      <c r="D8" s="2"/>
      <c r="E8" s="2"/>
      <c r="F8" s="2"/>
      <c r="G8" s="2"/>
      <c r="H8" s="2"/>
      <c r="I8" s="2"/>
    </row>
    <row r="9" spans="1:11" x14ac:dyDescent="0.2">
      <c r="A9" s="4">
        <f>Flächenübersicht!A9</f>
        <v>0</v>
      </c>
      <c r="B9" s="2"/>
      <c r="C9" s="2"/>
      <c r="D9" s="2"/>
      <c r="E9" s="2"/>
      <c r="F9" s="2"/>
      <c r="G9" s="2"/>
      <c r="H9" s="2"/>
      <c r="I9" s="2"/>
    </row>
    <row r="10" spans="1:11" x14ac:dyDescent="0.2">
      <c r="A10" s="5">
        <f>Flächenübersicht!A10</f>
        <v>2</v>
      </c>
      <c r="B10" s="5"/>
      <c r="C10" s="5"/>
      <c r="D10" s="160"/>
      <c r="E10" s="161"/>
      <c r="F10" s="160"/>
      <c r="G10" s="160"/>
      <c r="H10" s="160"/>
      <c r="I10" s="160"/>
    </row>
    <row r="11" spans="1:11" x14ac:dyDescent="0.2">
      <c r="A11" s="4">
        <f>Flächenübersicht!A11</f>
        <v>0</v>
      </c>
      <c r="B11" s="2"/>
      <c r="C11" s="2"/>
      <c r="D11" s="2"/>
      <c r="E11" s="2"/>
      <c r="F11" s="2"/>
      <c r="G11" s="2"/>
      <c r="H11" s="2"/>
      <c r="I11" s="2"/>
    </row>
    <row r="12" spans="1:11" x14ac:dyDescent="0.2">
      <c r="A12" s="4">
        <f>Flächenübersicht!A12</f>
        <v>0</v>
      </c>
      <c r="B12" s="2"/>
      <c r="C12" s="2"/>
      <c r="D12" s="2"/>
      <c r="E12" s="2"/>
      <c r="F12" s="2"/>
      <c r="G12" s="2"/>
      <c r="H12" s="2"/>
      <c r="I12" s="2"/>
    </row>
    <row r="13" spans="1:11" x14ac:dyDescent="0.2">
      <c r="A13" s="5">
        <f>Flächenübersicht!A13</f>
        <v>3</v>
      </c>
      <c r="B13" s="5"/>
      <c r="C13" s="5"/>
      <c r="D13" s="160"/>
      <c r="E13" s="161"/>
      <c r="F13" s="160"/>
      <c r="G13" s="160"/>
      <c r="H13" s="160"/>
      <c r="I13" s="160"/>
    </row>
    <row r="14" spans="1:11" x14ac:dyDescent="0.2">
      <c r="A14" s="4">
        <f>Flächenübersicht!A14</f>
        <v>0</v>
      </c>
      <c r="B14" s="2"/>
      <c r="C14" s="2"/>
      <c r="D14" s="2"/>
      <c r="E14" s="2"/>
      <c r="F14" s="2"/>
      <c r="G14" s="2"/>
      <c r="H14" s="2"/>
      <c r="I14" s="2"/>
    </row>
    <row r="15" spans="1:11" x14ac:dyDescent="0.2">
      <c r="A15" s="4">
        <f>Flächenübersicht!A15</f>
        <v>0</v>
      </c>
      <c r="B15" s="2"/>
      <c r="C15" s="2"/>
      <c r="D15" s="2"/>
      <c r="E15" s="2"/>
      <c r="F15" s="2"/>
      <c r="G15" s="2"/>
      <c r="H15" s="2"/>
      <c r="I15" s="2"/>
    </row>
    <row r="16" spans="1:11" x14ac:dyDescent="0.2">
      <c r="A16" s="5">
        <f>Flächenübersicht!A16</f>
        <v>4</v>
      </c>
      <c r="B16" s="5"/>
      <c r="C16" s="5"/>
      <c r="D16" s="160"/>
      <c r="E16" s="161"/>
      <c r="F16" s="160"/>
      <c r="G16" s="160"/>
      <c r="H16" s="160"/>
      <c r="I16" s="160"/>
    </row>
    <row r="17" spans="1:9" x14ac:dyDescent="0.2">
      <c r="A17" s="4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</row>
    <row r="18" spans="1:9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</row>
    <row r="19" spans="1:9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5"/>
      <c r="F19" s="5"/>
      <c r="G19" s="5"/>
      <c r="H19" s="5"/>
      <c r="I19" s="5"/>
    </row>
    <row r="20" spans="1:9" x14ac:dyDescent="0.2">
      <c r="A20" s="4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</row>
    <row r="21" spans="1:9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</row>
    <row r="22" spans="1:9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5"/>
      <c r="F22" s="5"/>
      <c r="G22" s="5"/>
      <c r="H22" s="5"/>
      <c r="I22" s="5"/>
    </row>
    <row r="23" spans="1:9" x14ac:dyDescent="0.2">
      <c r="A23" s="4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</row>
    <row r="24" spans="1:9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</row>
    <row r="25" spans="1:9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5"/>
      <c r="E25" s="5"/>
      <c r="F25" s="5"/>
      <c r="G25" s="5"/>
      <c r="H25" s="5"/>
      <c r="I25" s="5"/>
    </row>
    <row r="26" spans="1:9" x14ac:dyDescent="0.2">
      <c r="A26" s="4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</row>
    <row r="27" spans="1:9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</row>
    <row r="28" spans="1:9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5"/>
      <c r="F28" s="5"/>
      <c r="G28" s="5"/>
      <c r="H28" s="5"/>
      <c r="I28" s="5"/>
    </row>
    <row r="29" spans="1:9" x14ac:dyDescent="0.2">
      <c r="A29" s="4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</row>
    <row r="30" spans="1:9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</row>
    <row r="31" spans="1:9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5"/>
      <c r="F31" s="5"/>
      <c r="G31" s="5"/>
      <c r="H31" s="5"/>
      <c r="I31" s="5"/>
    </row>
    <row r="32" spans="1:9" x14ac:dyDescent="0.2">
      <c r="A32" s="4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</row>
    <row r="33" spans="1:9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</row>
    <row r="34" spans="1:9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5"/>
      <c r="F34" s="5"/>
      <c r="G34" s="5"/>
      <c r="H34" s="5"/>
      <c r="I34" s="5"/>
    </row>
    <row r="35" spans="1:9" x14ac:dyDescent="0.2">
      <c r="A35" s="4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</row>
    <row r="36" spans="1:9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</row>
  </sheetData>
  <mergeCells count="7">
    <mergeCell ref="H4:I4"/>
    <mergeCell ref="C2:I2"/>
    <mergeCell ref="D4:E4"/>
    <mergeCell ref="A4:A5"/>
    <mergeCell ref="B4:B5"/>
    <mergeCell ref="C4:C5"/>
    <mergeCell ref="F4:G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 alignWithMargins="0"/>
  <rowBreaks count="1" manualBreakCount="1">
    <brk id="36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36"/>
  <sheetViews>
    <sheetView showGridLines="0" showZeros="0" view="pageLayout" zoomScaleNormal="100" workbookViewId="0">
      <selection activeCell="J25" sqref="J25:Q25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11" customWidth="1"/>
    <col min="6" max="6" width="7.7109375" style="13" customWidth="1"/>
    <col min="7" max="10" width="7.85546875" style="13" customWidth="1"/>
    <col min="11" max="11" width="7.140625" customWidth="1"/>
    <col min="12" max="12" width="10.85546875" customWidth="1"/>
    <col min="13" max="13" width="8" customWidth="1"/>
    <col min="14" max="17" width="7.42578125" customWidth="1"/>
    <col min="18" max="18" width="7.5703125" customWidth="1"/>
    <col min="19" max="19" width="10.85546875" customWidth="1"/>
    <col min="20" max="20" width="8" customWidth="1"/>
    <col min="21" max="21" width="7" customWidth="1"/>
    <col min="22" max="23" width="7.42578125" customWidth="1"/>
    <col min="24" max="24" width="7.85546875" customWidth="1"/>
    <col min="25" max="25" width="7.28515625" customWidth="1"/>
    <col min="26" max="26" width="10.85546875" customWidth="1"/>
    <col min="27" max="27" width="8.5703125" customWidth="1"/>
    <col min="28" max="28" width="7.7109375" customWidth="1"/>
    <col min="29" max="29" width="7.5703125" customWidth="1"/>
    <col min="30" max="30" width="8" customWidth="1"/>
    <col min="31" max="31" width="8.28515625" customWidth="1"/>
    <col min="32" max="32" width="8.140625" customWidth="1"/>
    <col min="34" max="34" width="8" customWidth="1"/>
    <col min="35" max="35" width="7" customWidth="1"/>
    <col min="36" max="36" width="7.42578125" customWidth="1"/>
    <col min="37" max="37" width="7.28515625" customWidth="1"/>
    <col min="38" max="38" width="7.7109375" customWidth="1"/>
    <col min="39" max="39" width="7.5703125" customWidth="1"/>
    <col min="40" max="40" width="11.28515625" customWidth="1"/>
    <col min="41" max="41" width="8.42578125" customWidth="1"/>
    <col min="42" max="42" width="8.7109375" customWidth="1"/>
    <col min="43" max="45" width="7.7109375" customWidth="1"/>
  </cols>
  <sheetData>
    <row r="1" spans="1:45" ht="15.75" x14ac:dyDescent="0.25">
      <c r="A1" s="7" t="str">
        <f>'Weidekalender Januar-Dezember'!A1</f>
        <v>Weidekalender 2025</v>
      </c>
      <c r="B1" s="8"/>
      <c r="C1" s="8"/>
    </row>
    <row r="2" spans="1:45" ht="15.75" x14ac:dyDescent="0.25">
      <c r="A2" s="7" t="str">
        <f>'Weidekalender Januar-Dezember'!A2</f>
        <v xml:space="preserve">Betrieb: </v>
      </c>
      <c r="B2" s="8"/>
      <c r="C2" s="21"/>
      <c r="D2" s="203">
        <f>Flächenübersicht!C2</f>
        <v>0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</row>
    <row r="3" spans="1:45" ht="15.75" x14ac:dyDescent="0.25">
      <c r="A3" s="7"/>
      <c r="B3" s="8"/>
      <c r="C3" s="8"/>
      <c r="D3" s="16" t="s">
        <v>55</v>
      </c>
      <c r="E3" s="16"/>
      <c r="F3" s="17"/>
      <c r="G3" s="17"/>
      <c r="H3" s="17"/>
      <c r="I3" s="17"/>
      <c r="J3" s="17"/>
      <c r="R3" s="16" t="s">
        <v>55</v>
      </c>
      <c r="AF3" s="16" t="s">
        <v>55</v>
      </c>
    </row>
    <row r="4" spans="1:45" ht="41.25" customHeight="1" x14ac:dyDescent="0.2">
      <c r="A4" s="204" t="str">
        <f>'Weidekalender Januar-Dezember'!A4</f>
        <v>Nr.</v>
      </c>
      <c r="B4" s="206" t="str">
        <f>'Weidekalender Januar-Dezember'!B4</f>
        <v>Koppel/Schlag</v>
      </c>
      <c r="C4" s="208" t="str">
        <f>'Weidekalender Januar-Dezember'!C4</f>
        <v>Größe, ha</v>
      </c>
      <c r="D4" s="202" t="s">
        <v>57</v>
      </c>
      <c r="E4" s="202"/>
      <c r="F4" s="202"/>
      <c r="G4" s="202"/>
      <c r="H4" s="202"/>
      <c r="I4" s="202"/>
      <c r="J4" s="202"/>
      <c r="K4" s="202" t="s">
        <v>58</v>
      </c>
      <c r="L4" s="202"/>
      <c r="M4" s="202"/>
      <c r="N4" s="202"/>
      <c r="O4" s="202"/>
      <c r="P4" s="202"/>
      <c r="Q4" s="202"/>
      <c r="R4" s="202" t="s">
        <v>59</v>
      </c>
      <c r="S4" s="202"/>
      <c r="T4" s="202"/>
      <c r="U4" s="202"/>
      <c r="V4" s="202"/>
      <c r="W4" s="202"/>
      <c r="X4" s="202"/>
      <c r="Y4" s="202" t="s">
        <v>60</v>
      </c>
      <c r="Z4" s="202"/>
      <c r="AA4" s="202"/>
      <c r="AB4" s="202"/>
      <c r="AC4" s="202"/>
      <c r="AD4" s="202"/>
      <c r="AE4" s="202"/>
      <c r="AF4" s="202" t="s">
        <v>61</v>
      </c>
      <c r="AG4" s="202"/>
      <c r="AH4" s="202"/>
      <c r="AI4" s="202"/>
      <c r="AJ4" s="202"/>
      <c r="AK4" s="202"/>
      <c r="AL4" s="202"/>
      <c r="AM4" s="202" t="s">
        <v>62</v>
      </c>
      <c r="AN4" s="202"/>
      <c r="AO4" s="202"/>
      <c r="AP4" s="202"/>
      <c r="AQ4" s="202"/>
      <c r="AR4" s="202"/>
      <c r="AS4" s="202"/>
    </row>
    <row r="5" spans="1:45" ht="38.25" x14ac:dyDescent="0.2">
      <c r="A5" s="205">
        <f>'Weidekalender Januar-Dezember'!A5</f>
        <v>0</v>
      </c>
      <c r="B5" s="207">
        <f>'Weidekalender Januar-Dezember'!B5</f>
        <v>0</v>
      </c>
      <c r="C5" s="209">
        <f>'Weidekalender Januar-Dezember'!C5</f>
        <v>0</v>
      </c>
      <c r="D5" s="15" t="s">
        <v>50</v>
      </c>
      <c r="E5" s="15" t="s">
        <v>51</v>
      </c>
      <c r="F5" s="10" t="s">
        <v>158</v>
      </c>
      <c r="G5" s="10" t="s">
        <v>52</v>
      </c>
      <c r="H5" s="10" t="s">
        <v>53</v>
      </c>
      <c r="I5" s="10" t="s">
        <v>56</v>
      </c>
      <c r="J5" s="10" t="s">
        <v>54</v>
      </c>
      <c r="K5" s="15" t="s">
        <v>50</v>
      </c>
      <c r="L5" s="15" t="s">
        <v>51</v>
      </c>
      <c r="M5" s="10" t="s">
        <v>158</v>
      </c>
      <c r="N5" s="10" t="s">
        <v>52</v>
      </c>
      <c r="O5" s="10" t="s">
        <v>53</v>
      </c>
      <c r="P5" s="10" t="s">
        <v>56</v>
      </c>
      <c r="Q5" s="10" t="s">
        <v>54</v>
      </c>
      <c r="R5" s="15" t="s">
        <v>50</v>
      </c>
      <c r="S5" s="15" t="s">
        <v>51</v>
      </c>
      <c r="T5" s="158" t="s">
        <v>158</v>
      </c>
      <c r="U5" s="10" t="s">
        <v>52</v>
      </c>
      <c r="V5" s="10" t="s">
        <v>53</v>
      </c>
      <c r="W5" s="10" t="s">
        <v>56</v>
      </c>
      <c r="X5" s="10" t="s">
        <v>54</v>
      </c>
      <c r="Y5" s="15" t="s">
        <v>50</v>
      </c>
      <c r="Z5" s="15" t="s">
        <v>51</v>
      </c>
      <c r="AA5" s="158" t="s">
        <v>158</v>
      </c>
      <c r="AB5" s="10" t="s">
        <v>52</v>
      </c>
      <c r="AC5" s="10" t="s">
        <v>53</v>
      </c>
      <c r="AD5" s="10" t="s">
        <v>56</v>
      </c>
      <c r="AE5" s="10" t="s">
        <v>54</v>
      </c>
      <c r="AF5" s="15" t="s">
        <v>50</v>
      </c>
      <c r="AG5" s="15" t="s">
        <v>51</v>
      </c>
      <c r="AH5" s="158" t="s">
        <v>158</v>
      </c>
      <c r="AI5" s="10" t="s">
        <v>52</v>
      </c>
      <c r="AJ5" s="10" t="s">
        <v>53</v>
      </c>
      <c r="AK5" s="10" t="s">
        <v>56</v>
      </c>
      <c r="AL5" s="10" t="s">
        <v>54</v>
      </c>
      <c r="AM5" s="15" t="s">
        <v>50</v>
      </c>
      <c r="AN5" s="15" t="s">
        <v>51</v>
      </c>
      <c r="AO5" s="158" t="s">
        <v>158</v>
      </c>
      <c r="AP5" s="10" t="s">
        <v>52</v>
      </c>
      <c r="AQ5" s="10" t="s">
        <v>53</v>
      </c>
      <c r="AR5" s="10" t="s">
        <v>56</v>
      </c>
      <c r="AS5" s="10" t="s">
        <v>54</v>
      </c>
    </row>
    <row r="6" spans="1:45" x14ac:dyDescent="0.2">
      <c r="A6" s="4"/>
      <c r="B6" s="2"/>
      <c r="C6" s="2"/>
      <c r="D6" s="4"/>
      <c r="E6" s="4"/>
      <c r="F6" s="9"/>
      <c r="G6" s="9"/>
      <c r="H6" s="9"/>
      <c r="I6" s="9"/>
      <c r="J6" s="9"/>
      <c r="K6" s="4"/>
      <c r="L6" s="4"/>
      <c r="M6" s="9"/>
      <c r="N6" s="9"/>
      <c r="O6" s="9"/>
      <c r="P6" s="9"/>
      <c r="Q6" s="9"/>
      <c r="R6" s="4"/>
      <c r="S6" s="4"/>
      <c r="T6" s="9"/>
      <c r="U6" s="9"/>
      <c r="V6" s="9"/>
      <c r="W6" s="9"/>
      <c r="X6" s="9"/>
      <c r="Y6" s="4"/>
      <c r="Z6" s="4"/>
      <c r="AA6" s="9"/>
      <c r="AB6" s="9"/>
      <c r="AC6" s="9"/>
      <c r="AD6" s="9"/>
      <c r="AE6" s="9"/>
      <c r="AF6" s="4"/>
      <c r="AG6" s="4"/>
      <c r="AH6" s="9"/>
      <c r="AI6" s="9"/>
      <c r="AJ6" s="9"/>
      <c r="AK6" s="9"/>
      <c r="AL6" s="9"/>
      <c r="AM6" s="4"/>
      <c r="AN6" s="4"/>
      <c r="AO6" s="9"/>
      <c r="AP6" s="9"/>
      <c r="AQ6" s="9"/>
      <c r="AR6" s="9"/>
      <c r="AS6" s="9"/>
    </row>
    <row r="7" spans="1:45" x14ac:dyDescent="0.2">
      <c r="A7" s="5">
        <f>Flächenübersicht!A7</f>
        <v>1</v>
      </c>
      <c r="B7" s="5"/>
      <c r="C7" s="5"/>
      <c r="D7" s="5"/>
      <c r="E7" s="5"/>
      <c r="F7" s="14"/>
      <c r="G7" s="14"/>
      <c r="H7" s="14"/>
      <c r="I7" s="14"/>
      <c r="J7" s="14"/>
      <c r="K7" s="5"/>
      <c r="L7" s="5"/>
      <c r="M7" s="14"/>
      <c r="N7" s="14"/>
      <c r="O7" s="14"/>
      <c r="P7" s="14"/>
      <c r="Q7" s="14"/>
      <c r="R7" s="5"/>
      <c r="S7" s="5"/>
      <c r="T7" s="14"/>
      <c r="U7" s="14"/>
      <c r="V7" s="14"/>
      <c r="W7" s="14"/>
      <c r="X7" s="14"/>
      <c r="Y7" s="5"/>
      <c r="Z7" s="5"/>
      <c r="AA7" s="14"/>
      <c r="AB7" s="14"/>
      <c r="AC7" s="14"/>
      <c r="AD7" s="14"/>
      <c r="AE7" s="14"/>
      <c r="AF7" s="5"/>
      <c r="AG7" s="5"/>
      <c r="AH7" s="14"/>
      <c r="AI7" s="14"/>
      <c r="AJ7" s="14"/>
      <c r="AK7" s="14"/>
      <c r="AL7" s="14"/>
      <c r="AM7" s="5"/>
      <c r="AN7" s="5"/>
      <c r="AO7" s="14"/>
      <c r="AP7" s="14"/>
      <c r="AQ7" s="14"/>
      <c r="AR7" s="14"/>
      <c r="AS7" s="14"/>
    </row>
    <row r="8" spans="1:45" x14ac:dyDescent="0.2">
      <c r="A8" s="4">
        <f>Flächenübersicht!A8</f>
        <v>0</v>
      </c>
      <c r="B8" s="2"/>
      <c r="C8" s="2"/>
      <c r="D8" s="2"/>
      <c r="E8" s="2"/>
      <c r="F8" s="3"/>
      <c r="G8" s="3"/>
      <c r="H8" s="3"/>
      <c r="I8" s="3"/>
      <c r="J8" s="3"/>
      <c r="K8" s="2"/>
      <c r="L8" s="2"/>
      <c r="M8" s="3"/>
      <c r="N8" s="3"/>
      <c r="O8" s="3"/>
      <c r="P8" s="3"/>
      <c r="Q8" s="3"/>
      <c r="R8" s="2"/>
      <c r="S8" s="2"/>
      <c r="T8" s="3"/>
      <c r="U8" s="3"/>
      <c r="V8" s="3"/>
      <c r="W8" s="3"/>
      <c r="X8" s="3"/>
      <c r="Y8" s="2"/>
      <c r="Z8" s="2"/>
      <c r="AA8" s="3"/>
      <c r="AB8" s="3"/>
      <c r="AC8" s="3"/>
      <c r="AD8" s="3"/>
      <c r="AE8" s="3"/>
      <c r="AF8" s="2"/>
      <c r="AG8" s="2"/>
      <c r="AH8" s="3"/>
      <c r="AI8" s="3"/>
      <c r="AJ8" s="3"/>
      <c r="AK8" s="3"/>
      <c r="AL8" s="3"/>
      <c r="AM8" s="2"/>
      <c r="AN8" s="2"/>
      <c r="AO8" s="3"/>
      <c r="AP8" s="3"/>
      <c r="AQ8" s="3"/>
      <c r="AR8" s="3"/>
      <c r="AS8" s="3"/>
    </row>
    <row r="9" spans="1:45" x14ac:dyDescent="0.2">
      <c r="A9" s="4">
        <f>Flächenübersicht!A9</f>
        <v>0</v>
      </c>
      <c r="B9" s="2"/>
      <c r="C9" s="2"/>
      <c r="D9" s="2"/>
      <c r="E9" s="2"/>
      <c r="F9" s="3"/>
      <c r="G9" s="3"/>
      <c r="H9" s="3"/>
      <c r="I9" s="3"/>
      <c r="J9" s="3"/>
      <c r="K9" s="2"/>
      <c r="L9" s="2"/>
      <c r="M9" s="3"/>
      <c r="N9" s="3"/>
      <c r="O9" s="3"/>
      <c r="P9" s="3"/>
      <c r="Q9" s="3"/>
      <c r="R9" s="2"/>
      <c r="S9" s="2"/>
      <c r="T9" s="3"/>
      <c r="U9" s="3"/>
      <c r="V9" s="3"/>
      <c r="W9" s="3"/>
      <c r="X9" s="3"/>
      <c r="Y9" s="2"/>
      <c r="Z9" s="2"/>
      <c r="AA9" s="3"/>
      <c r="AB9" s="3"/>
      <c r="AC9" s="3"/>
      <c r="AD9" s="3"/>
      <c r="AE9" s="3"/>
      <c r="AF9" s="2"/>
      <c r="AG9" s="2"/>
      <c r="AH9" s="3"/>
      <c r="AI9" s="3"/>
      <c r="AJ9" s="3"/>
      <c r="AK9" s="3"/>
      <c r="AL9" s="3"/>
      <c r="AM9" s="2"/>
      <c r="AN9" s="2"/>
      <c r="AO9" s="3"/>
      <c r="AP9" s="3"/>
      <c r="AQ9" s="3"/>
      <c r="AR9" s="3"/>
      <c r="AS9" s="3"/>
    </row>
    <row r="10" spans="1:45" x14ac:dyDescent="0.2">
      <c r="A10" s="5">
        <f>Flächenübersicht!A10</f>
        <v>2</v>
      </c>
      <c r="B10" s="5"/>
      <c r="C10" s="5"/>
      <c r="D10" s="5"/>
      <c r="E10" s="5"/>
      <c r="F10" s="14"/>
      <c r="G10" s="14"/>
      <c r="H10" s="14"/>
      <c r="I10" s="14"/>
      <c r="J10" s="14"/>
      <c r="K10" s="5"/>
      <c r="L10" s="5"/>
      <c r="M10" s="14"/>
      <c r="N10" s="14"/>
      <c r="O10" s="14"/>
      <c r="P10" s="14"/>
      <c r="Q10" s="14"/>
      <c r="R10" s="5"/>
      <c r="S10" s="5"/>
      <c r="T10" s="14"/>
      <c r="U10" s="14"/>
      <c r="V10" s="14"/>
      <c r="W10" s="14"/>
      <c r="X10" s="14"/>
      <c r="Y10" s="5"/>
      <c r="Z10" s="5"/>
      <c r="AA10" s="14"/>
      <c r="AB10" s="14"/>
      <c r="AC10" s="14"/>
      <c r="AD10" s="14"/>
      <c r="AE10" s="14"/>
      <c r="AF10" s="5"/>
      <c r="AG10" s="5"/>
      <c r="AH10" s="14"/>
      <c r="AI10" s="14"/>
      <c r="AJ10" s="14"/>
      <c r="AK10" s="14"/>
      <c r="AL10" s="14"/>
      <c r="AM10" s="5"/>
      <c r="AN10" s="5"/>
      <c r="AO10" s="14"/>
      <c r="AP10" s="14"/>
      <c r="AQ10" s="14"/>
      <c r="AR10" s="14"/>
      <c r="AS10" s="14"/>
    </row>
    <row r="11" spans="1:45" x14ac:dyDescent="0.2">
      <c r="A11" s="4">
        <f>Flächenübersicht!A11</f>
        <v>0</v>
      </c>
      <c r="B11" s="2"/>
      <c r="C11" s="2"/>
      <c r="D11" s="2"/>
      <c r="E11" s="2"/>
      <c r="F11" s="3"/>
      <c r="G11" s="3"/>
      <c r="H11" s="3"/>
      <c r="I11" s="3"/>
      <c r="J11" s="3"/>
      <c r="K11" s="2"/>
      <c r="L11" s="2"/>
      <c r="M11" s="3"/>
      <c r="N11" s="3"/>
      <c r="O11" s="3"/>
      <c r="P11" s="3"/>
      <c r="Q11" s="3"/>
      <c r="R11" s="2"/>
      <c r="S11" s="2"/>
      <c r="T11" s="3"/>
      <c r="U11" s="3"/>
      <c r="V11" s="3"/>
      <c r="W11" s="3"/>
      <c r="X11" s="3"/>
      <c r="Y11" s="2"/>
      <c r="Z11" s="2"/>
      <c r="AA11" s="3"/>
      <c r="AB11" s="3"/>
      <c r="AC11" s="3"/>
      <c r="AD11" s="3"/>
      <c r="AE11" s="3"/>
      <c r="AF11" s="2"/>
      <c r="AG11" s="2"/>
      <c r="AH11" s="3"/>
      <c r="AI11" s="3"/>
      <c r="AJ11" s="3"/>
      <c r="AK11" s="3"/>
      <c r="AL11" s="3"/>
      <c r="AM11" s="2"/>
      <c r="AN11" s="2"/>
      <c r="AO11" s="3"/>
      <c r="AP11" s="3"/>
      <c r="AQ11" s="3"/>
      <c r="AR11" s="3"/>
      <c r="AS11" s="3"/>
    </row>
    <row r="12" spans="1:45" x14ac:dyDescent="0.2">
      <c r="A12" s="4">
        <f>Flächenübersicht!A12</f>
        <v>0</v>
      </c>
      <c r="B12" s="2"/>
      <c r="C12" s="2"/>
      <c r="D12" s="2"/>
      <c r="E12" s="2"/>
      <c r="F12" s="3"/>
      <c r="G12" s="3"/>
      <c r="H12" s="3"/>
      <c r="I12" s="3"/>
      <c r="J12" s="3"/>
      <c r="K12" s="2"/>
      <c r="L12" s="2"/>
      <c r="M12" s="3"/>
      <c r="N12" s="3"/>
      <c r="O12" s="3"/>
      <c r="P12" s="3"/>
      <c r="Q12" s="3"/>
      <c r="R12" s="2"/>
      <c r="S12" s="2"/>
      <c r="T12" s="3"/>
      <c r="U12" s="3"/>
      <c r="V12" s="3"/>
      <c r="W12" s="3"/>
      <c r="X12" s="3"/>
      <c r="Y12" s="2"/>
      <c r="Z12" s="2"/>
      <c r="AA12" s="3"/>
      <c r="AB12" s="3"/>
      <c r="AC12" s="3"/>
      <c r="AD12" s="3"/>
      <c r="AE12" s="3"/>
      <c r="AF12" s="2"/>
      <c r="AG12" s="2"/>
      <c r="AH12" s="3"/>
      <c r="AI12" s="3"/>
      <c r="AJ12" s="3"/>
      <c r="AK12" s="3"/>
      <c r="AL12" s="3"/>
      <c r="AM12" s="2"/>
      <c r="AN12" s="2"/>
      <c r="AO12" s="3"/>
      <c r="AP12" s="3"/>
      <c r="AQ12" s="3"/>
      <c r="AR12" s="3"/>
      <c r="AS12" s="3"/>
    </row>
    <row r="13" spans="1:45" x14ac:dyDescent="0.2">
      <c r="A13" s="5">
        <f>Flächenübersicht!A13</f>
        <v>3</v>
      </c>
      <c r="B13" s="5"/>
      <c r="C13" s="5"/>
      <c r="D13" s="5"/>
      <c r="E13" s="5"/>
      <c r="F13" s="14"/>
      <c r="G13" s="14"/>
      <c r="H13" s="14"/>
      <c r="I13" s="14"/>
      <c r="J13" s="14"/>
      <c r="K13" s="5"/>
      <c r="L13" s="5"/>
      <c r="M13" s="14"/>
      <c r="N13" s="14"/>
      <c r="O13" s="14"/>
      <c r="P13" s="14"/>
      <c r="Q13" s="14"/>
      <c r="R13" s="5"/>
      <c r="S13" s="5"/>
      <c r="T13" s="14"/>
      <c r="U13" s="14"/>
      <c r="V13" s="14"/>
      <c r="W13" s="14"/>
      <c r="X13" s="14"/>
      <c r="Y13" s="5"/>
      <c r="Z13" s="5"/>
      <c r="AA13" s="14"/>
      <c r="AB13" s="14"/>
      <c r="AC13" s="14"/>
      <c r="AD13" s="14"/>
      <c r="AE13" s="14"/>
      <c r="AF13" s="5"/>
      <c r="AG13" s="5"/>
      <c r="AH13" s="14"/>
      <c r="AI13" s="14"/>
      <c r="AJ13" s="14"/>
      <c r="AK13" s="14"/>
      <c r="AL13" s="14"/>
      <c r="AM13" s="5"/>
      <c r="AN13" s="5"/>
      <c r="AO13" s="14"/>
      <c r="AP13" s="14"/>
      <c r="AQ13" s="14"/>
      <c r="AR13" s="14"/>
      <c r="AS13" s="14"/>
    </row>
    <row r="14" spans="1:45" x14ac:dyDescent="0.2">
      <c r="A14" s="4">
        <f>Flächenübersicht!A14</f>
        <v>0</v>
      </c>
      <c r="B14" s="2"/>
      <c r="C14" s="2"/>
      <c r="D14" s="2"/>
      <c r="E14" s="2"/>
      <c r="F14" s="3"/>
      <c r="G14" s="3"/>
      <c r="H14" s="3"/>
      <c r="I14" s="3"/>
      <c r="J14" s="3"/>
      <c r="K14" s="2"/>
      <c r="L14" s="2"/>
      <c r="M14" s="3"/>
      <c r="N14" s="3"/>
      <c r="O14" s="3"/>
      <c r="P14" s="3"/>
      <c r="Q14" s="3"/>
      <c r="R14" s="2"/>
      <c r="S14" s="2"/>
      <c r="T14" s="3"/>
      <c r="U14" s="3"/>
      <c r="V14" s="3"/>
      <c r="W14" s="3"/>
      <c r="X14" s="3"/>
      <c r="Y14" s="2"/>
      <c r="Z14" s="2"/>
      <c r="AA14" s="3"/>
      <c r="AB14" s="3"/>
      <c r="AC14" s="3"/>
      <c r="AD14" s="3"/>
      <c r="AE14" s="3"/>
      <c r="AF14" s="2"/>
      <c r="AG14" s="2"/>
      <c r="AH14" s="3"/>
      <c r="AI14" s="3"/>
      <c r="AJ14" s="3"/>
      <c r="AK14" s="3"/>
      <c r="AL14" s="3"/>
      <c r="AM14" s="2"/>
      <c r="AN14" s="2"/>
      <c r="AO14" s="3"/>
      <c r="AP14" s="3"/>
      <c r="AQ14" s="3"/>
      <c r="AR14" s="3"/>
      <c r="AS14" s="3"/>
    </row>
    <row r="15" spans="1:45" x14ac:dyDescent="0.2">
      <c r="A15" s="4">
        <f>Flächenübersicht!A15</f>
        <v>0</v>
      </c>
      <c r="B15" s="2"/>
      <c r="C15" s="2"/>
      <c r="D15" s="2"/>
      <c r="E15" s="2"/>
      <c r="F15" s="3"/>
      <c r="G15" s="3"/>
      <c r="H15" s="3"/>
      <c r="I15" s="3"/>
      <c r="J15" s="3"/>
      <c r="K15" s="2"/>
      <c r="L15" s="2"/>
      <c r="M15" s="3"/>
      <c r="N15" s="3"/>
      <c r="O15" s="3"/>
      <c r="P15" s="3"/>
      <c r="Q15" s="3"/>
      <c r="R15" s="2"/>
      <c r="S15" s="2"/>
      <c r="T15" s="3"/>
      <c r="U15" s="3"/>
      <c r="V15" s="3"/>
      <c r="W15" s="3"/>
      <c r="X15" s="3"/>
      <c r="Y15" s="2"/>
      <c r="Z15" s="2"/>
      <c r="AA15" s="3"/>
      <c r="AB15" s="3"/>
      <c r="AC15" s="3"/>
      <c r="AD15" s="3"/>
      <c r="AE15" s="3"/>
      <c r="AF15" s="2"/>
      <c r="AG15" s="2"/>
      <c r="AH15" s="3"/>
      <c r="AI15" s="3"/>
      <c r="AJ15" s="3"/>
      <c r="AK15" s="3"/>
      <c r="AL15" s="3"/>
      <c r="AM15" s="2"/>
      <c r="AN15" s="2"/>
      <c r="AO15" s="3"/>
      <c r="AP15" s="3"/>
      <c r="AQ15" s="3"/>
      <c r="AR15" s="3"/>
      <c r="AS15" s="3"/>
    </row>
    <row r="16" spans="1:45" x14ac:dyDescent="0.2">
      <c r="A16" s="5">
        <f>Flächenübersicht!A16</f>
        <v>4</v>
      </c>
      <c r="B16" s="5"/>
      <c r="C16" s="5"/>
      <c r="D16" s="160"/>
      <c r="E16" s="161"/>
      <c r="F16" s="162"/>
      <c r="G16" s="162"/>
      <c r="H16" s="162"/>
      <c r="I16" s="162"/>
      <c r="J16" s="162"/>
      <c r="K16" s="163"/>
      <c r="L16" s="163"/>
      <c r="M16" s="162"/>
      <c r="N16" s="162"/>
      <c r="O16" s="162"/>
      <c r="P16" s="162"/>
      <c r="Q16" s="162"/>
      <c r="R16" s="5"/>
      <c r="S16" s="5"/>
      <c r="T16" s="14"/>
      <c r="U16" s="14"/>
      <c r="V16" s="14"/>
      <c r="W16" s="14"/>
      <c r="X16" s="14"/>
      <c r="Y16" s="5"/>
      <c r="Z16" s="5"/>
      <c r="AA16" s="14"/>
      <c r="AB16" s="14"/>
      <c r="AC16" s="14"/>
      <c r="AD16" s="14"/>
      <c r="AE16" s="14"/>
      <c r="AF16" s="5"/>
      <c r="AG16" s="5"/>
      <c r="AH16" s="14"/>
      <c r="AI16" s="14"/>
      <c r="AJ16" s="14"/>
      <c r="AK16" s="14"/>
      <c r="AL16" s="14"/>
      <c r="AM16" s="5"/>
      <c r="AN16" s="5"/>
      <c r="AO16" s="14"/>
      <c r="AP16" s="14"/>
      <c r="AQ16" s="14"/>
      <c r="AR16" s="14"/>
      <c r="AS16" s="14"/>
    </row>
    <row r="17" spans="1:45" x14ac:dyDescent="0.2">
      <c r="A17" s="4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3"/>
      <c r="G17" s="3"/>
      <c r="H17" s="3"/>
      <c r="I17" s="3"/>
      <c r="J17" s="3"/>
      <c r="K17" s="2"/>
      <c r="L17" s="2"/>
      <c r="M17" s="3"/>
      <c r="N17" s="3"/>
      <c r="O17" s="3"/>
      <c r="P17" s="3"/>
      <c r="Q17" s="3"/>
      <c r="R17" s="2"/>
      <c r="S17" s="2"/>
      <c r="T17" s="3"/>
      <c r="U17" s="3"/>
      <c r="V17" s="3"/>
      <c r="W17" s="3"/>
      <c r="X17" s="3"/>
      <c r="Y17" s="2"/>
      <c r="Z17" s="2"/>
      <c r="AA17" s="3"/>
      <c r="AB17" s="3"/>
      <c r="AC17" s="3"/>
      <c r="AD17" s="3"/>
      <c r="AE17" s="3"/>
      <c r="AF17" s="2"/>
      <c r="AG17" s="2"/>
      <c r="AH17" s="3"/>
      <c r="AI17" s="3"/>
      <c r="AJ17" s="3"/>
      <c r="AK17" s="3"/>
      <c r="AL17" s="3"/>
      <c r="AM17" s="2"/>
      <c r="AN17" s="2"/>
      <c r="AO17" s="3"/>
      <c r="AP17" s="3"/>
      <c r="AQ17" s="3"/>
      <c r="AR17" s="3"/>
      <c r="AS17" s="3"/>
    </row>
    <row r="18" spans="1:45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3"/>
      <c r="G18" s="3"/>
      <c r="H18" s="3"/>
      <c r="I18" s="3"/>
      <c r="J18" s="3"/>
      <c r="K18" s="2"/>
      <c r="L18" s="2"/>
      <c r="M18" s="3"/>
      <c r="N18" s="3"/>
      <c r="O18" s="3"/>
      <c r="P18" s="3"/>
      <c r="Q18" s="3"/>
      <c r="R18" s="2"/>
      <c r="S18" s="2"/>
      <c r="T18" s="3"/>
      <c r="U18" s="3"/>
      <c r="V18" s="3"/>
      <c r="W18" s="3"/>
      <c r="X18" s="3"/>
      <c r="Y18" s="2"/>
      <c r="Z18" s="2"/>
      <c r="AA18" s="3"/>
      <c r="AB18" s="3"/>
      <c r="AC18" s="3"/>
      <c r="AD18" s="3"/>
      <c r="AE18" s="3"/>
      <c r="AF18" s="2"/>
      <c r="AG18" s="2"/>
      <c r="AH18" s="3"/>
      <c r="AI18" s="3"/>
      <c r="AJ18" s="3"/>
      <c r="AK18" s="3"/>
      <c r="AL18" s="3"/>
      <c r="AM18" s="2"/>
      <c r="AN18" s="2"/>
      <c r="AO18" s="3"/>
      <c r="AP18" s="3"/>
      <c r="AQ18" s="3"/>
      <c r="AR18" s="3"/>
      <c r="AS18" s="3"/>
    </row>
    <row r="19" spans="1:45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5"/>
      <c r="F19" s="14"/>
      <c r="G19" s="14"/>
      <c r="H19" s="14"/>
      <c r="I19" s="14"/>
      <c r="J19" s="14"/>
      <c r="K19" s="5"/>
      <c r="L19" s="5"/>
      <c r="M19" s="14"/>
      <c r="N19" s="14"/>
      <c r="O19" s="14"/>
      <c r="P19" s="14"/>
      <c r="Q19" s="14"/>
      <c r="R19" s="5"/>
      <c r="S19" s="5"/>
      <c r="T19" s="14"/>
      <c r="U19" s="14"/>
      <c r="V19" s="14"/>
      <c r="W19" s="14"/>
      <c r="X19" s="14"/>
      <c r="Y19" s="5"/>
      <c r="Z19" s="5"/>
      <c r="AA19" s="14"/>
      <c r="AB19" s="14"/>
      <c r="AC19" s="14"/>
      <c r="AD19" s="14"/>
      <c r="AE19" s="14"/>
      <c r="AF19" s="5"/>
      <c r="AG19" s="5"/>
      <c r="AH19" s="14"/>
      <c r="AI19" s="14"/>
      <c r="AJ19" s="14"/>
      <c r="AK19" s="14"/>
      <c r="AL19" s="14"/>
      <c r="AM19" s="5"/>
      <c r="AN19" s="5"/>
      <c r="AO19" s="14"/>
      <c r="AP19" s="14"/>
      <c r="AQ19" s="14"/>
      <c r="AR19" s="14"/>
      <c r="AS19" s="14"/>
    </row>
    <row r="20" spans="1:45" x14ac:dyDescent="0.2">
      <c r="A20" s="4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3"/>
      <c r="G20" s="3"/>
      <c r="H20" s="3"/>
      <c r="I20" s="3"/>
      <c r="J20" s="3"/>
      <c r="K20" s="2"/>
      <c r="L20" s="2"/>
      <c r="M20" s="3"/>
      <c r="N20" s="3"/>
      <c r="O20" s="3"/>
      <c r="P20" s="3"/>
      <c r="Q20" s="3"/>
      <c r="R20" s="2"/>
      <c r="S20" s="2"/>
      <c r="T20" s="3"/>
      <c r="U20" s="3"/>
      <c r="V20" s="3"/>
      <c r="W20" s="3"/>
      <c r="X20" s="3"/>
      <c r="Y20" s="2"/>
      <c r="Z20" s="2"/>
      <c r="AA20" s="3"/>
      <c r="AB20" s="3"/>
      <c r="AC20" s="3"/>
      <c r="AD20" s="3"/>
      <c r="AE20" s="3"/>
      <c r="AF20" s="2"/>
      <c r="AG20" s="2"/>
      <c r="AH20" s="3"/>
      <c r="AI20" s="3"/>
      <c r="AJ20" s="3"/>
      <c r="AK20" s="3"/>
      <c r="AL20" s="3"/>
      <c r="AM20" s="2"/>
      <c r="AN20" s="2"/>
      <c r="AO20" s="3"/>
      <c r="AP20" s="3"/>
      <c r="AQ20" s="3"/>
      <c r="AR20" s="3"/>
      <c r="AS20" s="3"/>
    </row>
    <row r="21" spans="1:45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3"/>
      <c r="G21" s="3"/>
      <c r="H21" s="3"/>
      <c r="I21" s="3"/>
      <c r="J21" s="3"/>
      <c r="K21" s="2"/>
      <c r="L21" s="2"/>
      <c r="M21" s="3"/>
      <c r="N21" s="3"/>
      <c r="O21" s="3"/>
      <c r="P21" s="3"/>
      <c r="Q21" s="3"/>
      <c r="R21" s="2"/>
      <c r="S21" s="2"/>
      <c r="T21" s="3"/>
      <c r="U21" s="3"/>
      <c r="V21" s="3"/>
      <c r="W21" s="3"/>
      <c r="X21" s="3"/>
      <c r="Y21" s="2"/>
      <c r="Z21" s="2"/>
      <c r="AA21" s="3"/>
      <c r="AB21" s="3"/>
      <c r="AC21" s="3"/>
      <c r="AD21" s="3"/>
      <c r="AE21" s="3"/>
      <c r="AF21" s="2"/>
      <c r="AG21" s="2"/>
      <c r="AH21" s="3"/>
      <c r="AI21" s="3"/>
      <c r="AJ21" s="3"/>
      <c r="AK21" s="3"/>
      <c r="AL21" s="3"/>
      <c r="AM21" s="2"/>
      <c r="AN21" s="2"/>
      <c r="AO21" s="3"/>
      <c r="AP21" s="3"/>
      <c r="AQ21" s="3"/>
      <c r="AR21" s="3"/>
      <c r="AS21" s="3"/>
    </row>
    <row r="22" spans="1:45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5"/>
      <c r="F22" s="14"/>
      <c r="G22" s="14"/>
      <c r="H22" s="14"/>
      <c r="I22" s="14"/>
      <c r="J22" s="14"/>
      <c r="K22" s="5"/>
      <c r="L22" s="5"/>
      <c r="M22" s="14"/>
      <c r="N22" s="14"/>
      <c r="O22" s="14"/>
      <c r="P22" s="14"/>
      <c r="Q22" s="14"/>
      <c r="R22" s="5"/>
      <c r="S22" s="5"/>
      <c r="T22" s="14"/>
      <c r="U22" s="14"/>
      <c r="V22" s="14"/>
      <c r="W22" s="14"/>
      <c r="X22" s="14"/>
      <c r="Y22" s="5"/>
      <c r="Z22" s="5"/>
      <c r="AA22" s="14"/>
      <c r="AB22" s="14"/>
      <c r="AC22" s="14"/>
      <c r="AD22" s="14"/>
      <c r="AE22" s="14"/>
      <c r="AF22" s="5"/>
      <c r="AG22" s="5"/>
      <c r="AH22" s="14"/>
      <c r="AI22" s="14"/>
      <c r="AJ22" s="14"/>
      <c r="AK22" s="14"/>
      <c r="AL22" s="14"/>
      <c r="AM22" s="5"/>
      <c r="AN22" s="5"/>
      <c r="AO22" s="14"/>
      <c r="AP22" s="14"/>
      <c r="AQ22" s="14"/>
      <c r="AR22" s="14"/>
      <c r="AS22" s="14"/>
    </row>
    <row r="23" spans="1:45" x14ac:dyDescent="0.2">
      <c r="A23" s="4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3"/>
      <c r="G23" s="3"/>
      <c r="H23" s="3"/>
      <c r="I23" s="3"/>
      <c r="J23" s="3"/>
      <c r="K23" s="2"/>
      <c r="L23" s="2"/>
      <c r="M23" s="3"/>
      <c r="N23" s="3"/>
      <c r="O23" s="3"/>
      <c r="P23" s="3"/>
      <c r="Q23" s="3"/>
      <c r="R23" s="2"/>
      <c r="S23" s="2"/>
      <c r="T23" s="3"/>
      <c r="U23" s="3"/>
      <c r="V23" s="3"/>
      <c r="W23" s="3"/>
      <c r="X23" s="3"/>
      <c r="Y23" s="2"/>
      <c r="Z23" s="2"/>
      <c r="AA23" s="3"/>
      <c r="AB23" s="3"/>
      <c r="AC23" s="3"/>
      <c r="AD23" s="3"/>
      <c r="AE23" s="3"/>
      <c r="AF23" s="2"/>
      <c r="AG23" s="2"/>
      <c r="AH23" s="3"/>
      <c r="AI23" s="3"/>
      <c r="AJ23" s="3"/>
      <c r="AK23" s="3"/>
      <c r="AL23" s="3"/>
      <c r="AM23" s="2"/>
      <c r="AN23" s="2"/>
      <c r="AO23" s="3"/>
      <c r="AP23" s="3"/>
      <c r="AQ23" s="3"/>
      <c r="AR23" s="3"/>
      <c r="AS23" s="3"/>
    </row>
    <row r="24" spans="1:45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3"/>
      <c r="G24" s="3"/>
      <c r="H24" s="3"/>
      <c r="I24" s="3"/>
      <c r="J24" s="3"/>
      <c r="K24" s="2"/>
      <c r="L24" s="2"/>
      <c r="M24" s="3"/>
      <c r="N24" s="3"/>
      <c r="O24" s="3"/>
      <c r="P24" s="3"/>
      <c r="Q24" s="3"/>
      <c r="R24" s="2"/>
      <c r="S24" s="2"/>
      <c r="T24" s="3"/>
      <c r="U24" s="3"/>
      <c r="V24" s="3"/>
      <c r="W24" s="3"/>
      <c r="X24" s="3"/>
      <c r="Y24" s="2"/>
      <c r="Z24" s="2"/>
      <c r="AA24" s="3"/>
      <c r="AB24" s="3"/>
      <c r="AC24" s="3"/>
      <c r="AD24" s="3"/>
      <c r="AE24" s="3"/>
      <c r="AF24" s="2"/>
      <c r="AG24" s="2"/>
      <c r="AH24" s="3"/>
      <c r="AI24" s="3"/>
      <c r="AJ24" s="3"/>
      <c r="AK24" s="3"/>
      <c r="AL24" s="3"/>
      <c r="AM24" s="2"/>
      <c r="AN24" s="2"/>
      <c r="AO24" s="3"/>
      <c r="AP24" s="3"/>
      <c r="AQ24" s="3"/>
      <c r="AR24" s="3"/>
      <c r="AS24" s="3"/>
    </row>
    <row r="25" spans="1:45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5"/>
      <c r="E25" s="5"/>
      <c r="F25" s="14"/>
      <c r="G25" s="14"/>
      <c r="H25" s="14"/>
      <c r="I25" s="14"/>
      <c r="J25" s="14"/>
      <c r="K25" s="5"/>
      <c r="L25" s="5"/>
      <c r="M25" s="14"/>
      <c r="N25" s="14"/>
      <c r="O25" s="14"/>
      <c r="P25" s="14"/>
      <c r="Q25" s="14"/>
      <c r="R25" s="5"/>
      <c r="S25" s="5"/>
      <c r="T25" s="14"/>
      <c r="U25" s="14"/>
      <c r="V25" s="14"/>
      <c r="W25" s="14"/>
      <c r="X25" s="14"/>
      <c r="Y25" s="5"/>
      <c r="Z25" s="5"/>
      <c r="AA25" s="14"/>
      <c r="AB25" s="14"/>
      <c r="AC25" s="14"/>
      <c r="AD25" s="14"/>
      <c r="AE25" s="14"/>
      <c r="AF25" s="5"/>
      <c r="AG25" s="5"/>
      <c r="AH25" s="14"/>
      <c r="AI25" s="14"/>
      <c r="AJ25" s="14"/>
      <c r="AK25" s="14"/>
      <c r="AL25" s="14"/>
      <c r="AM25" s="5"/>
      <c r="AN25" s="5"/>
      <c r="AO25" s="14"/>
      <c r="AP25" s="14"/>
      <c r="AQ25" s="14"/>
      <c r="AR25" s="14"/>
      <c r="AS25" s="14"/>
    </row>
    <row r="26" spans="1:45" x14ac:dyDescent="0.2">
      <c r="A26" s="4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3"/>
      <c r="G26" s="3"/>
      <c r="H26" s="3"/>
      <c r="I26" s="3"/>
      <c r="J26" s="3"/>
      <c r="K26" s="2"/>
      <c r="L26" s="2"/>
      <c r="M26" s="3"/>
      <c r="N26" s="3"/>
      <c r="O26" s="3"/>
      <c r="P26" s="3"/>
      <c r="Q26" s="3"/>
      <c r="R26" s="2"/>
      <c r="S26" s="2"/>
      <c r="T26" s="3"/>
      <c r="U26" s="3"/>
      <c r="V26" s="3"/>
      <c r="W26" s="3"/>
      <c r="X26" s="3"/>
      <c r="Y26" s="2"/>
      <c r="Z26" s="2"/>
      <c r="AA26" s="3"/>
      <c r="AB26" s="3"/>
      <c r="AC26" s="3"/>
      <c r="AD26" s="3"/>
      <c r="AE26" s="3"/>
      <c r="AF26" s="2"/>
      <c r="AG26" s="2"/>
      <c r="AH26" s="3"/>
      <c r="AI26" s="3"/>
      <c r="AJ26" s="3"/>
      <c r="AK26" s="3"/>
      <c r="AL26" s="3"/>
      <c r="AM26" s="2"/>
      <c r="AN26" s="2"/>
      <c r="AO26" s="3"/>
      <c r="AP26" s="3"/>
      <c r="AQ26" s="3"/>
      <c r="AR26" s="3"/>
      <c r="AS26" s="3"/>
    </row>
    <row r="27" spans="1:45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3"/>
      <c r="G27" s="3"/>
      <c r="H27" s="3"/>
      <c r="I27" s="3"/>
      <c r="J27" s="3"/>
      <c r="K27" s="2"/>
      <c r="L27" s="2"/>
      <c r="M27" s="3"/>
      <c r="N27" s="3"/>
      <c r="O27" s="3"/>
      <c r="P27" s="3"/>
      <c r="Q27" s="3"/>
      <c r="R27" s="2"/>
      <c r="S27" s="2"/>
      <c r="T27" s="3"/>
      <c r="U27" s="3"/>
      <c r="V27" s="3"/>
      <c r="W27" s="3"/>
      <c r="X27" s="3"/>
      <c r="Y27" s="2"/>
      <c r="Z27" s="2"/>
      <c r="AA27" s="3"/>
      <c r="AB27" s="3"/>
      <c r="AC27" s="3"/>
      <c r="AD27" s="3"/>
      <c r="AE27" s="3"/>
      <c r="AF27" s="2"/>
      <c r="AG27" s="2"/>
      <c r="AH27" s="3"/>
      <c r="AI27" s="3"/>
      <c r="AJ27" s="3"/>
      <c r="AK27" s="3"/>
      <c r="AL27" s="3"/>
      <c r="AM27" s="2"/>
      <c r="AN27" s="2"/>
      <c r="AO27" s="3"/>
      <c r="AP27" s="3"/>
      <c r="AQ27" s="3"/>
      <c r="AR27" s="3"/>
      <c r="AS27" s="3"/>
    </row>
    <row r="28" spans="1:45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5"/>
      <c r="F28" s="14"/>
      <c r="G28" s="14"/>
      <c r="H28" s="14"/>
      <c r="I28" s="14"/>
      <c r="J28" s="14"/>
      <c r="K28" s="5"/>
      <c r="L28" s="5"/>
      <c r="M28" s="14"/>
      <c r="N28" s="14"/>
      <c r="O28" s="14"/>
      <c r="P28" s="14"/>
      <c r="Q28" s="14"/>
      <c r="R28" s="5"/>
      <c r="S28" s="5"/>
      <c r="T28" s="14"/>
      <c r="U28" s="14"/>
      <c r="V28" s="14"/>
      <c r="W28" s="14"/>
      <c r="X28" s="14"/>
      <c r="Y28" s="5"/>
      <c r="Z28" s="5"/>
      <c r="AA28" s="14"/>
      <c r="AB28" s="14"/>
      <c r="AC28" s="14"/>
      <c r="AD28" s="14"/>
      <c r="AE28" s="14"/>
      <c r="AF28" s="5"/>
      <c r="AG28" s="5"/>
      <c r="AH28" s="14"/>
      <c r="AI28" s="14"/>
      <c r="AJ28" s="14"/>
      <c r="AK28" s="14"/>
      <c r="AL28" s="14"/>
      <c r="AM28" s="5"/>
      <c r="AN28" s="5"/>
      <c r="AO28" s="14"/>
      <c r="AP28" s="14"/>
      <c r="AQ28" s="14"/>
      <c r="AR28" s="14"/>
      <c r="AS28" s="14"/>
    </row>
    <row r="29" spans="1:45" x14ac:dyDescent="0.2">
      <c r="A29" s="4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3"/>
      <c r="G29" s="3"/>
      <c r="H29" s="3"/>
      <c r="I29" s="3"/>
      <c r="J29" s="3"/>
      <c r="K29" s="2"/>
      <c r="L29" s="2"/>
      <c r="M29" s="3"/>
      <c r="N29" s="3"/>
      <c r="O29" s="3"/>
      <c r="P29" s="3"/>
      <c r="Q29" s="3"/>
      <c r="R29" s="2"/>
      <c r="S29" s="2"/>
      <c r="T29" s="3"/>
      <c r="U29" s="3"/>
      <c r="V29" s="3"/>
      <c r="W29" s="3"/>
      <c r="X29" s="3"/>
      <c r="Y29" s="2"/>
      <c r="Z29" s="2"/>
      <c r="AA29" s="3"/>
      <c r="AB29" s="3"/>
      <c r="AC29" s="3"/>
      <c r="AD29" s="3"/>
      <c r="AE29" s="3"/>
      <c r="AF29" s="2"/>
      <c r="AG29" s="2"/>
      <c r="AH29" s="3"/>
      <c r="AI29" s="3"/>
      <c r="AJ29" s="3"/>
      <c r="AK29" s="3"/>
      <c r="AL29" s="3"/>
      <c r="AM29" s="2"/>
      <c r="AN29" s="2"/>
      <c r="AO29" s="3"/>
      <c r="AP29" s="3"/>
      <c r="AQ29" s="3"/>
      <c r="AR29" s="3"/>
      <c r="AS29" s="3"/>
    </row>
    <row r="30" spans="1:45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3"/>
      <c r="G30" s="3"/>
      <c r="H30" s="3"/>
      <c r="I30" s="3"/>
      <c r="J30" s="3"/>
      <c r="K30" s="2"/>
      <c r="L30" s="2"/>
      <c r="M30" s="3"/>
      <c r="N30" s="3"/>
      <c r="O30" s="3"/>
      <c r="P30" s="3"/>
      <c r="Q30" s="3"/>
      <c r="R30" s="2"/>
      <c r="S30" s="2"/>
      <c r="T30" s="3"/>
      <c r="U30" s="3"/>
      <c r="V30" s="3"/>
      <c r="W30" s="3"/>
      <c r="X30" s="3"/>
      <c r="Y30" s="2"/>
      <c r="Z30" s="2"/>
      <c r="AA30" s="3"/>
      <c r="AB30" s="3"/>
      <c r="AC30" s="3"/>
      <c r="AD30" s="3"/>
      <c r="AE30" s="3"/>
      <c r="AF30" s="2"/>
      <c r="AG30" s="2"/>
      <c r="AH30" s="3"/>
      <c r="AI30" s="3"/>
      <c r="AJ30" s="3"/>
      <c r="AK30" s="3"/>
      <c r="AL30" s="3"/>
      <c r="AM30" s="2"/>
      <c r="AN30" s="2"/>
      <c r="AO30" s="3"/>
      <c r="AP30" s="3"/>
      <c r="AQ30" s="3"/>
      <c r="AR30" s="3"/>
      <c r="AS30" s="3"/>
    </row>
    <row r="31" spans="1:45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5"/>
      <c r="F31" s="14"/>
      <c r="G31" s="14"/>
      <c r="H31" s="14"/>
      <c r="I31" s="14"/>
      <c r="J31" s="14"/>
      <c r="K31" s="5"/>
      <c r="L31" s="5"/>
      <c r="M31" s="14"/>
      <c r="N31" s="14"/>
      <c r="O31" s="14"/>
      <c r="P31" s="14"/>
      <c r="Q31" s="14"/>
      <c r="R31" s="5"/>
      <c r="S31" s="5"/>
      <c r="T31" s="14"/>
      <c r="U31" s="14"/>
      <c r="V31" s="14"/>
      <c r="W31" s="14"/>
      <c r="X31" s="14"/>
      <c r="Y31" s="5"/>
      <c r="Z31" s="5"/>
      <c r="AA31" s="14"/>
      <c r="AB31" s="14"/>
      <c r="AC31" s="14"/>
      <c r="AD31" s="14"/>
      <c r="AE31" s="14"/>
      <c r="AF31" s="5"/>
      <c r="AG31" s="5"/>
      <c r="AH31" s="14"/>
      <c r="AI31" s="14"/>
      <c r="AJ31" s="14"/>
      <c r="AK31" s="14"/>
      <c r="AL31" s="14"/>
      <c r="AM31" s="5"/>
      <c r="AN31" s="5"/>
      <c r="AO31" s="14"/>
      <c r="AP31" s="14"/>
      <c r="AQ31" s="14"/>
      <c r="AR31" s="14"/>
      <c r="AS31" s="14"/>
    </row>
    <row r="32" spans="1:45" x14ac:dyDescent="0.2">
      <c r="A32" s="4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3"/>
      <c r="G32" s="3"/>
      <c r="H32" s="3"/>
      <c r="I32" s="3"/>
      <c r="J32" s="3"/>
      <c r="K32" s="2"/>
      <c r="L32" s="2"/>
      <c r="M32" s="3"/>
      <c r="N32" s="3"/>
      <c r="O32" s="3"/>
      <c r="P32" s="3"/>
      <c r="Q32" s="3"/>
      <c r="R32" s="2"/>
      <c r="S32" s="2"/>
      <c r="T32" s="3"/>
      <c r="U32" s="3"/>
      <c r="V32" s="3"/>
      <c r="W32" s="3"/>
      <c r="X32" s="3"/>
      <c r="Y32" s="2"/>
      <c r="Z32" s="2"/>
      <c r="AA32" s="3"/>
      <c r="AB32" s="3"/>
      <c r="AC32" s="3"/>
      <c r="AD32" s="3"/>
      <c r="AE32" s="3"/>
      <c r="AF32" s="2"/>
      <c r="AG32" s="2"/>
      <c r="AH32" s="3"/>
      <c r="AI32" s="3"/>
      <c r="AJ32" s="3"/>
      <c r="AK32" s="3"/>
      <c r="AL32" s="3"/>
      <c r="AM32" s="2"/>
      <c r="AN32" s="2"/>
      <c r="AO32" s="3"/>
      <c r="AP32" s="3"/>
      <c r="AQ32" s="3"/>
      <c r="AR32" s="3"/>
      <c r="AS32" s="3"/>
    </row>
    <row r="33" spans="1:45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3"/>
      <c r="G33" s="3"/>
      <c r="H33" s="3"/>
      <c r="I33" s="3"/>
      <c r="J33" s="3"/>
      <c r="K33" s="2"/>
      <c r="L33" s="2"/>
      <c r="M33" s="3"/>
      <c r="N33" s="3"/>
      <c r="O33" s="3"/>
      <c r="P33" s="3"/>
      <c r="Q33" s="3"/>
      <c r="R33" s="2"/>
      <c r="S33" s="2"/>
      <c r="T33" s="3"/>
      <c r="U33" s="3"/>
      <c r="V33" s="3"/>
      <c r="W33" s="3"/>
      <c r="X33" s="3"/>
      <c r="Y33" s="2"/>
      <c r="Z33" s="2"/>
      <c r="AA33" s="3"/>
      <c r="AB33" s="3"/>
      <c r="AC33" s="3"/>
      <c r="AD33" s="3"/>
      <c r="AE33" s="3"/>
      <c r="AF33" s="2"/>
      <c r="AG33" s="2"/>
      <c r="AH33" s="3"/>
      <c r="AI33" s="3"/>
      <c r="AJ33" s="3"/>
      <c r="AK33" s="3"/>
      <c r="AL33" s="3"/>
      <c r="AM33" s="2"/>
      <c r="AN33" s="2"/>
      <c r="AO33" s="3"/>
      <c r="AP33" s="3"/>
      <c r="AQ33" s="3"/>
      <c r="AR33" s="3"/>
      <c r="AS33" s="3"/>
    </row>
    <row r="34" spans="1:45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5"/>
      <c r="F34" s="14"/>
      <c r="G34" s="14"/>
      <c r="H34" s="14"/>
      <c r="I34" s="14"/>
      <c r="J34" s="14"/>
      <c r="K34" s="5"/>
      <c r="L34" s="5"/>
      <c r="M34" s="14"/>
      <c r="N34" s="14"/>
      <c r="O34" s="14"/>
      <c r="P34" s="14"/>
      <c r="Q34" s="14"/>
      <c r="R34" s="5"/>
      <c r="S34" s="5"/>
      <c r="T34" s="14"/>
      <c r="U34" s="14"/>
      <c r="V34" s="14"/>
      <c r="W34" s="14"/>
      <c r="X34" s="14"/>
      <c r="Y34" s="5"/>
      <c r="Z34" s="5"/>
      <c r="AA34" s="14"/>
      <c r="AB34" s="14"/>
      <c r="AC34" s="14"/>
      <c r="AD34" s="14"/>
      <c r="AE34" s="14"/>
      <c r="AF34" s="5"/>
      <c r="AG34" s="5"/>
      <c r="AH34" s="14"/>
      <c r="AI34" s="14"/>
      <c r="AJ34" s="14"/>
      <c r="AK34" s="14"/>
      <c r="AL34" s="14"/>
      <c r="AM34" s="5"/>
      <c r="AN34" s="5"/>
      <c r="AO34" s="14"/>
      <c r="AP34" s="14"/>
      <c r="AQ34" s="14"/>
      <c r="AR34" s="14"/>
      <c r="AS34" s="14"/>
    </row>
    <row r="35" spans="1:45" x14ac:dyDescent="0.2">
      <c r="A35" s="4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3"/>
      <c r="G35" s="3"/>
      <c r="H35" s="3"/>
      <c r="I35" s="3"/>
      <c r="J35" s="3"/>
      <c r="K35" s="2"/>
      <c r="L35" s="2"/>
      <c r="M35" s="3"/>
      <c r="N35" s="3"/>
      <c r="O35" s="3"/>
      <c r="P35" s="3"/>
      <c r="Q35" s="3"/>
      <c r="R35" s="2"/>
      <c r="S35" s="2"/>
      <c r="T35" s="3"/>
      <c r="U35" s="3"/>
      <c r="V35" s="3"/>
      <c r="W35" s="3"/>
      <c r="X35" s="3"/>
      <c r="Y35" s="2"/>
      <c r="Z35" s="2"/>
      <c r="AA35" s="3"/>
      <c r="AB35" s="3"/>
      <c r="AC35" s="3"/>
      <c r="AD35" s="3"/>
      <c r="AE35" s="3"/>
      <c r="AF35" s="2"/>
      <c r="AG35" s="2"/>
      <c r="AH35" s="3"/>
      <c r="AI35" s="3"/>
      <c r="AJ35" s="3"/>
      <c r="AK35" s="3"/>
      <c r="AL35" s="3"/>
      <c r="AM35" s="2"/>
      <c r="AN35" s="2"/>
      <c r="AO35" s="3"/>
      <c r="AP35" s="3"/>
      <c r="AQ35" s="3"/>
      <c r="AR35" s="3"/>
      <c r="AS35" s="3"/>
    </row>
    <row r="36" spans="1:45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3"/>
      <c r="G36" s="3"/>
      <c r="H36" s="3"/>
      <c r="I36" s="3"/>
      <c r="J36" s="3"/>
      <c r="K36" s="2"/>
      <c r="L36" s="2"/>
      <c r="M36" s="3"/>
      <c r="N36" s="3"/>
      <c r="O36" s="3"/>
      <c r="P36" s="3"/>
      <c r="Q36" s="3"/>
      <c r="R36" s="2"/>
      <c r="S36" s="2"/>
      <c r="T36" s="3"/>
      <c r="U36" s="3"/>
      <c r="V36" s="3"/>
      <c r="W36" s="3"/>
      <c r="X36" s="3"/>
      <c r="Y36" s="2"/>
      <c r="Z36" s="2"/>
      <c r="AA36" s="3"/>
      <c r="AB36" s="3"/>
      <c r="AC36" s="3"/>
      <c r="AD36" s="3"/>
      <c r="AE36" s="3"/>
      <c r="AF36" s="2"/>
      <c r="AG36" s="2"/>
      <c r="AH36" s="3"/>
      <c r="AI36" s="3"/>
      <c r="AJ36" s="3"/>
      <c r="AK36" s="3"/>
      <c r="AL36" s="3"/>
      <c r="AM36" s="2"/>
      <c r="AN36" s="2"/>
      <c r="AO36" s="3"/>
      <c r="AP36" s="3"/>
      <c r="AQ36" s="3"/>
      <c r="AR36" s="3"/>
      <c r="AS36" s="3"/>
    </row>
  </sheetData>
  <mergeCells count="10">
    <mergeCell ref="AM4:AS4"/>
    <mergeCell ref="D2:AI2"/>
    <mergeCell ref="D4:J4"/>
    <mergeCell ref="A4:A5"/>
    <mergeCell ref="B4:B5"/>
    <mergeCell ref="C4:C5"/>
    <mergeCell ref="K4:Q4"/>
    <mergeCell ref="R4:X4"/>
    <mergeCell ref="Y4:AE4"/>
    <mergeCell ref="AF4:AL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 alignWithMargins="0"/>
  <rowBreaks count="1" manualBreakCount="1">
    <brk id="36" max="16383" man="1"/>
  </rowBreaks>
  <colBreaks count="2" manualBreakCount="2">
    <brk id="17" max="1048575" man="1"/>
    <brk id="3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6"/>
  <sheetViews>
    <sheetView showGridLines="0" showZeros="0" zoomScaleNormal="100" workbookViewId="0">
      <selection activeCell="B7" sqref="B7:C16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15.7109375" customWidth="1"/>
    <col min="6" max="6" width="11.140625" customWidth="1"/>
    <col min="7" max="7" width="8.28515625" customWidth="1"/>
    <col min="8" max="8" width="18.42578125" customWidth="1"/>
    <col min="9" max="9" width="12.85546875" customWidth="1"/>
    <col min="10" max="10" width="8.28515625" customWidth="1"/>
    <col min="11" max="11" width="15.7109375" customWidth="1"/>
    <col min="12" max="12" width="12" customWidth="1"/>
  </cols>
  <sheetData>
    <row r="1" spans="1:12" ht="15.75" x14ac:dyDescent="0.25">
      <c r="A1" s="7" t="str">
        <f>'Weidekalender Januar-Dezember'!A1</f>
        <v>Weidekalender 2025</v>
      </c>
      <c r="B1" s="8"/>
      <c r="C1" s="8"/>
    </row>
    <row r="2" spans="1:12" ht="15.75" x14ac:dyDescent="0.25">
      <c r="A2" s="7" t="str">
        <f>'Weidekalender Januar-Dezember'!A2</f>
        <v xml:space="preserve">Betrieb: </v>
      </c>
      <c r="B2" s="8"/>
      <c r="C2" s="21"/>
      <c r="D2" s="203">
        <f>Flächenübersicht!C2</f>
        <v>0</v>
      </c>
      <c r="E2" s="203"/>
      <c r="F2" s="203"/>
      <c r="G2" s="203"/>
      <c r="H2" s="203"/>
      <c r="I2" s="203"/>
      <c r="J2" s="203"/>
      <c r="K2" s="203"/>
      <c r="L2" s="203"/>
    </row>
    <row r="3" spans="1:12" ht="15.75" x14ac:dyDescent="0.25">
      <c r="A3" s="7"/>
      <c r="B3" s="8"/>
      <c r="C3" s="8"/>
      <c r="D3" s="7" t="s">
        <v>127</v>
      </c>
      <c r="E3" s="7"/>
      <c r="F3" s="16"/>
    </row>
    <row r="4" spans="1:12" ht="41.25" customHeight="1" x14ac:dyDescent="0.2">
      <c r="A4" s="204" t="str">
        <f>'Weidekalender Januar-Dezember'!A4</f>
        <v>Nr.</v>
      </c>
      <c r="B4" s="206" t="str">
        <f>'Weidekalender Januar-Dezember'!B4</f>
        <v>Koppel/Schlag</v>
      </c>
      <c r="C4" s="208" t="str">
        <f>'Weidekalender Januar-Dezember'!C4</f>
        <v>Größe, ha</v>
      </c>
      <c r="D4" s="202" t="s">
        <v>84</v>
      </c>
      <c r="E4" s="202"/>
      <c r="F4" s="202"/>
      <c r="G4" s="202" t="s">
        <v>85</v>
      </c>
      <c r="H4" s="202"/>
      <c r="I4" s="202"/>
      <c r="J4" s="202" t="s">
        <v>86</v>
      </c>
      <c r="K4" s="202"/>
      <c r="L4" s="202"/>
    </row>
    <row r="5" spans="1:12" x14ac:dyDescent="0.2">
      <c r="A5" s="205">
        <f>'Weidekalender Januar-Dezember'!A5</f>
        <v>0</v>
      </c>
      <c r="B5" s="207">
        <f>'Weidekalender Januar-Dezember'!B5</f>
        <v>0</v>
      </c>
      <c r="C5" s="209">
        <f>'Weidekalender Januar-Dezember'!C5</f>
        <v>0</v>
      </c>
      <c r="D5" s="18" t="s">
        <v>50</v>
      </c>
      <c r="E5" s="18" t="s">
        <v>82</v>
      </c>
      <c r="F5" s="18" t="s">
        <v>83</v>
      </c>
      <c r="G5" s="18" t="s">
        <v>50</v>
      </c>
      <c r="H5" s="18" t="s">
        <v>82</v>
      </c>
      <c r="I5" s="18" t="s">
        <v>83</v>
      </c>
      <c r="J5" s="18" t="s">
        <v>50</v>
      </c>
      <c r="K5" s="18" t="s">
        <v>82</v>
      </c>
      <c r="L5" s="18" t="s">
        <v>83</v>
      </c>
    </row>
    <row r="6" spans="1:12" x14ac:dyDescent="0.2">
      <c r="A6" s="4"/>
      <c r="B6" s="2"/>
      <c r="C6" s="2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A7" s="5">
        <f>Flächenübersicht!A7</f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">
      <c r="A8" s="4">
        <f>Flächenübersicht!A8</f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">
      <c r="A9" s="4">
        <f>Flächenübersicht!A9</f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A10" s="5">
        <f>Flächenübersicht!A10</f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4">
        <f>Flächenübersicht!A11</f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">
      <c r="A12" s="4">
        <f>Flächenübersicht!A12</f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5">
        <f>Flächenübersicht!A13</f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">
      <c r="A14" s="4">
        <f>Flächenübersicht!A14</f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4">
        <f>Flächenübersicht!A15</f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">
      <c r="A16" s="5">
        <f>Flächenübersicht!A16</f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">
      <c r="A17" s="4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">
      <c r="A20" s="4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2">
      <c r="A23" s="4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2">
      <c r="A26" s="4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">
      <c r="A29" s="4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2">
      <c r="A32" s="4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">
      <c r="A35" s="4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  <c r="J36" s="2"/>
      <c r="K36" s="2"/>
      <c r="L36" s="2"/>
    </row>
  </sheetData>
  <mergeCells count="7">
    <mergeCell ref="D2:L2"/>
    <mergeCell ref="D4:F4"/>
    <mergeCell ref="A4:A5"/>
    <mergeCell ref="B4:B5"/>
    <mergeCell ref="C4:C5"/>
    <mergeCell ref="G4:I4"/>
    <mergeCell ref="J4:L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  <rowBreaks count="1" manualBreakCount="1">
    <brk id="36" max="16383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6"/>
  <sheetViews>
    <sheetView showGridLines="0" showZeros="0" zoomScaleNormal="100" workbookViewId="0">
      <selection activeCell="B7" sqref="B7:D16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8.28515625" customWidth="1"/>
    <col min="5" max="5" width="15.7109375" customWidth="1"/>
    <col min="6" max="7" width="8.28515625" customWidth="1"/>
    <col min="8" max="8" width="18.42578125" customWidth="1"/>
    <col min="9" max="10" width="8.28515625" customWidth="1"/>
    <col min="11" max="11" width="15.7109375" customWidth="1"/>
    <col min="12" max="12" width="8.28515625" customWidth="1"/>
    <col min="13" max="13" width="15.140625" customWidth="1"/>
  </cols>
  <sheetData>
    <row r="1" spans="1:13" ht="15.75" x14ac:dyDescent="0.25">
      <c r="A1" s="7" t="str">
        <f>'Weidekalender Januar-Dezember'!A1</f>
        <v>Weidekalender 2025</v>
      </c>
      <c r="B1" s="8"/>
      <c r="C1" s="8"/>
    </row>
    <row r="2" spans="1:13" ht="15.75" x14ac:dyDescent="0.25">
      <c r="A2" s="7" t="str">
        <f>'Weidekalender Januar-Dezember'!A2</f>
        <v xml:space="preserve">Betrieb: </v>
      </c>
      <c r="B2" s="8"/>
      <c r="C2" s="21"/>
      <c r="D2" s="203">
        <f>Flächenübersicht!C2</f>
        <v>0</v>
      </c>
      <c r="E2" s="203"/>
      <c r="F2" s="203"/>
      <c r="G2" s="203"/>
      <c r="H2" s="203"/>
      <c r="I2" s="203"/>
      <c r="J2" s="203"/>
      <c r="K2" s="203"/>
      <c r="L2" s="203"/>
      <c r="M2" s="203"/>
    </row>
    <row r="3" spans="1:13" ht="15.75" x14ac:dyDescent="0.25">
      <c r="A3" s="7"/>
      <c r="B3" s="8"/>
      <c r="C3" s="8"/>
      <c r="D3" s="7" t="s">
        <v>126</v>
      </c>
      <c r="E3" s="7"/>
      <c r="F3" s="16"/>
    </row>
    <row r="4" spans="1:13" ht="41.25" customHeight="1" x14ac:dyDescent="0.2">
      <c r="A4" s="204" t="str">
        <f>'Weidekalender Januar-Dezember'!A4</f>
        <v>Nr.</v>
      </c>
      <c r="B4" s="206" t="str">
        <f>'Weidekalender Januar-Dezember'!B4</f>
        <v>Koppel/Schlag</v>
      </c>
      <c r="C4" s="208" t="str">
        <f>'Weidekalender Januar-Dezember'!C4</f>
        <v>Größe, ha</v>
      </c>
      <c r="D4" s="202" t="s">
        <v>74</v>
      </c>
      <c r="E4" s="202"/>
      <c r="F4" s="202"/>
      <c r="G4" s="202" t="s">
        <v>75</v>
      </c>
      <c r="H4" s="202"/>
      <c r="I4" s="202"/>
      <c r="J4" s="202" t="s">
        <v>76</v>
      </c>
      <c r="K4" s="202"/>
      <c r="L4" s="202"/>
      <c r="M4" s="11" t="s">
        <v>77</v>
      </c>
    </row>
    <row r="5" spans="1:13" x14ac:dyDescent="0.2">
      <c r="A5" s="205">
        <f>'Weidekalender Januar-Dezember'!A5</f>
        <v>0</v>
      </c>
      <c r="B5" s="207">
        <f>'Weidekalender Januar-Dezember'!B5</f>
        <v>0</v>
      </c>
      <c r="C5" s="209">
        <f>'Weidekalender Januar-Dezember'!C5</f>
        <v>0</v>
      </c>
      <c r="D5" s="18" t="s">
        <v>50</v>
      </c>
      <c r="E5" s="18" t="s">
        <v>72</v>
      </c>
      <c r="F5" s="18" t="s">
        <v>73</v>
      </c>
      <c r="G5" s="18" t="s">
        <v>50</v>
      </c>
      <c r="H5" s="18" t="s">
        <v>72</v>
      </c>
      <c r="I5" s="18" t="s">
        <v>73</v>
      </c>
      <c r="J5" s="18" t="s">
        <v>50</v>
      </c>
      <c r="K5" s="18" t="s">
        <v>72</v>
      </c>
      <c r="L5" s="18" t="s">
        <v>73</v>
      </c>
      <c r="M5" s="12" t="s">
        <v>73</v>
      </c>
    </row>
    <row r="6" spans="1:13" x14ac:dyDescent="0.2">
      <c r="A6" s="4"/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2"/>
    </row>
    <row r="7" spans="1:13" x14ac:dyDescent="0.2">
      <c r="A7" s="5">
        <f>Flächenübersicht!A7</f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4">
        <f>Flächenübersicht!A8</f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">
      <c r="A9" s="4">
        <f>Flächenübersicht!A9</f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">
      <c r="A10" s="5">
        <f>Flächenübersicht!A10</f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">
      <c r="A11" s="4">
        <f>Flächenübersicht!A11</f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">
      <c r="A12" s="4">
        <f>Flächenübersicht!A12</f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">
      <c r="A13" s="5">
        <f>Flächenübersicht!A13</f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2">
      <c r="A14" s="4">
        <f>Flächenübersicht!A14</f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">
      <c r="A15" s="4">
        <f>Flächenübersicht!A15</f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">
      <c r="A16" s="5">
        <f>Flächenübersicht!A16</f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2">
      <c r="A17" s="4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2">
      <c r="A20" s="4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2">
      <c r="A23" s="4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2">
      <c r="A26" s="4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">
      <c r="A29" s="4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x14ac:dyDescent="0.2">
      <c r="A32" s="4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x14ac:dyDescent="0.2">
      <c r="A35" s="4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7">
    <mergeCell ref="D2:M2"/>
    <mergeCell ref="D4:F4"/>
    <mergeCell ref="A4:A5"/>
    <mergeCell ref="B4:B5"/>
    <mergeCell ref="C4:C5"/>
    <mergeCell ref="G4:I4"/>
    <mergeCell ref="J4:L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alignWithMargins="0"/>
  <rowBreaks count="1" manualBreakCount="1">
    <brk id="36" max="16383" man="1"/>
  </rowBreaks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6"/>
  <sheetViews>
    <sheetView showGridLines="0" showZeros="0" zoomScaleNormal="100" workbookViewId="0"/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15" width="8.28515625" customWidth="1"/>
    <col min="16" max="16" width="8.7109375" customWidth="1"/>
  </cols>
  <sheetData>
    <row r="1" spans="1:16" ht="15.75" x14ac:dyDescent="0.25">
      <c r="A1" s="7" t="str">
        <f>'Weidekalender Januar-Dezember'!A1</f>
        <v>Weidekalender 2025</v>
      </c>
      <c r="B1" s="8"/>
      <c r="C1" s="8"/>
    </row>
    <row r="2" spans="1:16" ht="15.75" x14ac:dyDescent="0.25">
      <c r="A2" s="7" t="str">
        <f>'Weidekalender Januar-Dezember'!A2</f>
        <v xml:space="preserve">Betrieb: </v>
      </c>
      <c r="B2" s="8"/>
      <c r="C2" s="21"/>
      <c r="D2" s="203">
        <f>Flächenübersicht!C2</f>
        <v>0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</row>
    <row r="3" spans="1:16" ht="15.75" x14ac:dyDescent="0.25">
      <c r="A3" s="7"/>
      <c r="B3" s="8"/>
      <c r="C3" s="8"/>
      <c r="D3" s="7" t="s">
        <v>71</v>
      </c>
      <c r="E3" s="16"/>
    </row>
    <row r="4" spans="1:16" ht="41.25" customHeight="1" x14ac:dyDescent="0.2">
      <c r="A4" s="204" t="str">
        <f>'Weidekalender Januar-Dezember'!A4</f>
        <v>Nr.</v>
      </c>
      <c r="B4" s="206" t="str">
        <f>'Weidekalender Januar-Dezember'!B4</f>
        <v>Koppel/Schlag</v>
      </c>
      <c r="C4" s="208" t="str">
        <f>'Weidekalender Januar-Dezember'!C4</f>
        <v>Größe, ha</v>
      </c>
      <c r="D4" s="202" t="s">
        <v>63</v>
      </c>
      <c r="E4" s="202"/>
      <c r="F4" s="202" t="s">
        <v>64</v>
      </c>
      <c r="G4" s="202"/>
      <c r="H4" s="202" t="s">
        <v>65</v>
      </c>
      <c r="I4" s="202"/>
      <c r="J4" s="202" t="s">
        <v>66</v>
      </c>
      <c r="K4" s="202"/>
      <c r="L4" s="202" t="s">
        <v>67</v>
      </c>
      <c r="M4" s="202"/>
      <c r="N4" s="202" t="s">
        <v>68</v>
      </c>
      <c r="O4" s="202"/>
      <c r="P4" s="11" t="s">
        <v>70</v>
      </c>
    </row>
    <row r="5" spans="1:16" x14ac:dyDescent="0.2">
      <c r="A5" s="205">
        <f>'Weidekalender Januar-Dezember'!A5</f>
        <v>0</v>
      </c>
      <c r="B5" s="207">
        <f>'Weidekalender Januar-Dezember'!B5</f>
        <v>0</v>
      </c>
      <c r="C5" s="209">
        <f>'Weidekalender Januar-Dezember'!C5</f>
        <v>0</v>
      </c>
      <c r="D5" s="18" t="s">
        <v>50</v>
      </c>
      <c r="E5" s="18" t="s">
        <v>69</v>
      </c>
      <c r="F5" s="18" t="s">
        <v>50</v>
      </c>
      <c r="G5" s="18" t="s">
        <v>69</v>
      </c>
      <c r="H5" s="18" t="s">
        <v>50</v>
      </c>
      <c r="I5" s="18" t="s">
        <v>69</v>
      </c>
      <c r="J5" s="18" t="s">
        <v>50</v>
      </c>
      <c r="K5" s="18" t="s">
        <v>69</v>
      </c>
      <c r="L5" s="18" t="s">
        <v>50</v>
      </c>
      <c r="M5" s="18" t="s">
        <v>69</v>
      </c>
      <c r="N5" s="18" t="s">
        <v>50</v>
      </c>
      <c r="O5" s="18" t="s">
        <v>69</v>
      </c>
      <c r="P5" s="12" t="s">
        <v>69</v>
      </c>
    </row>
    <row r="6" spans="1:16" x14ac:dyDescent="0.2">
      <c r="A6" s="4"/>
      <c r="B6" s="2"/>
      <c r="C6" s="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"/>
    </row>
    <row r="7" spans="1:16" x14ac:dyDescent="0.2">
      <c r="A7" s="5">
        <f>Flächenübersicht!A7</f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4">
        <f>Flächenübersicht!A8</f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4">
        <f>Flächenübersicht!A9</f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5">
        <f>Flächenübersicht!A10</f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s="4">
        <f>Flächenübersicht!A11</f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">
      <c r="A12" s="4">
        <f>Flächenübersicht!A12</f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">
      <c r="A13" s="5">
        <f>Flächenübersicht!A13</f>
        <v>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s="4">
        <f>Flächenübersicht!A14</f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">
      <c r="A15" s="4">
        <f>Flächenübersicht!A15</f>
        <v>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">
      <c r="A16" s="5">
        <f>Flächenübersicht!A16</f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">
      <c r="A17" s="4">
        <f>Flächenübersicht!A17</f>
        <v>0</v>
      </c>
      <c r="B17" s="2">
        <f>Flächenübersicht!B17</f>
        <v>0</v>
      </c>
      <c r="C17" s="2">
        <f>Flächenübersicht!C17</f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4">
        <f>Flächenübersicht!A20</f>
        <v>0</v>
      </c>
      <c r="B20" s="2">
        <f>Flächenübersicht!B20</f>
        <v>0</v>
      </c>
      <c r="C20" s="2">
        <f>Flächenübersicht!C20</f>
        <v>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">
      <c r="A23" s="4">
        <f>Flächenübersicht!A23</f>
        <v>0</v>
      </c>
      <c r="B23" s="2">
        <f>Flächenübersicht!B23</f>
        <v>0</v>
      </c>
      <c r="C23" s="2">
        <f>Flächenübersicht!C23</f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4">
        <f>Flächenübersicht!A26</f>
        <v>0</v>
      </c>
      <c r="B26" s="2">
        <f>Flächenübersicht!B26</f>
        <v>0</v>
      </c>
      <c r="C26" s="2">
        <f>Flächenübersicht!C26</f>
        <v>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">
      <c r="A29" s="4">
        <f>Flächenübersicht!A29</f>
        <v>0</v>
      </c>
      <c r="B29" s="2">
        <f>Flächenübersicht!B29</f>
        <v>0</v>
      </c>
      <c r="C29" s="2">
        <f>Flächenübersicht!C29</f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4">
        <f>Flächenübersicht!A32</f>
        <v>0</v>
      </c>
      <c r="B32" s="2">
        <f>Flächenübersicht!B32</f>
        <v>0</v>
      </c>
      <c r="C32" s="2">
        <f>Flächenübersicht!C32</f>
        <v>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">
      <c r="A35" s="4">
        <f>Flächenübersicht!A35</f>
        <v>0</v>
      </c>
      <c r="B35" s="2">
        <f>Flächenübersicht!B35</f>
        <v>0</v>
      </c>
      <c r="C35" s="2">
        <f>Flächenübersicht!C35</f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</sheetData>
  <mergeCells count="10">
    <mergeCell ref="D2:P2"/>
    <mergeCell ref="N4:O4"/>
    <mergeCell ref="D4:E4"/>
    <mergeCell ref="A4:A5"/>
    <mergeCell ref="B4:B5"/>
    <mergeCell ref="C4:C5"/>
    <mergeCell ref="F4:G4"/>
    <mergeCell ref="H4:I4"/>
    <mergeCell ref="J4:K4"/>
    <mergeCell ref="L4:M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 alignWithMargins="0"/>
  <rowBreaks count="1" manualBreakCount="1">
    <brk id="36" max="16383" man="1"/>
  </rowBreaks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F40"/>
  <sheetViews>
    <sheetView showGridLines="0" showZeros="0" view="pageLayout" zoomScale="96" zoomScaleNormal="100" zoomScalePageLayoutView="96" workbookViewId="0">
      <selection activeCell="BJ13" sqref="BJ13"/>
    </sheetView>
  </sheetViews>
  <sheetFormatPr baseColWidth="10" defaultRowHeight="12.75" x14ac:dyDescent="0.2"/>
  <cols>
    <col min="1" max="1" width="2.85546875" customWidth="1"/>
    <col min="2" max="2" width="18.7109375" style="1" customWidth="1"/>
    <col min="3" max="3" width="4.28515625" style="1" customWidth="1"/>
    <col min="4" max="4" width="16.85546875" style="1" customWidth="1"/>
    <col min="5" max="124" width="3" style="1" customWidth="1"/>
    <col min="125" max="186" width="3" customWidth="1"/>
    <col min="187" max="248" width="3.140625" style="1" customWidth="1"/>
    <col min="249" max="370" width="3.140625" customWidth="1"/>
    <col min="371" max="16384" width="11.42578125" style="1"/>
  </cols>
  <sheetData>
    <row r="1" spans="1:370" s="7" customFormat="1" ht="15.75" x14ac:dyDescent="0.25">
      <c r="A1" s="7" t="s">
        <v>166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U1" s="8"/>
      <c r="KV1" s="8"/>
      <c r="KW1" s="8"/>
      <c r="LZ1" s="8"/>
      <c r="MA1" s="8"/>
      <c r="ND1" s="8"/>
      <c r="NE1" s="8"/>
      <c r="NF1" s="8"/>
    </row>
    <row r="2" spans="1:370" s="7" customFormat="1" ht="15.75" x14ac:dyDescent="0.25">
      <c r="A2" s="7" t="s">
        <v>48</v>
      </c>
      <c r="B2" s="8"/>
      <c r="C2" s="21"/>
      <c r="D2" s="203">
        <f>Flächenübersicht!C2</f>
        <v>0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14">
        <f>D2</f>
        <v>0</v>
      </c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>
        <f>AJ2</f>
        <v>0</v>
      </c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>
        <f>BM2</f>
        <v>0</v>
      </c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>
        <f>CR2</f>
        <v>0</v>
      </c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5">
        <f>DV2</f>
        <v>0</v>
      </c>
      <c r="FB2" s="215"/>
      <c r="FC2" s="215"/>
      <c r="FD2" s="215"/>
      <c r="FE2" s="215"/>
      <c r="FF2" s="215"/>
      <c r="FG2" s="215"/>
      <c r="FH2" s="215"/>
      <c r="FI2" s="215"/>
      <c r="FJ2" s="215"/>
      <c r="FK2" s="215"/>
      <c r="FL2" s="215"/>
      <c r="FM2" s="215"/>
      <c r="FN2" s="215"/>
      <c r="FO2" s="215"/>
      <c r="FP2" s="215"/>
      <c r="FQ2" s="215"/>
      <c r="FR2" s="215"/>
      <c r="FS2" s="215"/>
      <c r="FT2" s="215"/>
      <c r="FU2" s="215"/>
      <c r="FV2" s="215"/>
      <c r="FW2" s="215"/>
      <c r="FX2" s="215"/>
      <c r="FY2" s="215"/>
      <c r="FZ2" s="215"/>
      <c r="GA2" s="215"/>
      <c r="GB2" s="215"/>
      <c r="GC2" s="215"/>
      <c r="GD2" s="215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214">
        <f>Flächenübersicht!GB2</f>
        <v>0</v>
      </c>
      <c r="HK2" s="214"/>
      <c r="HL2" s="214"/>
      <c r="HM2" s="214"/>
      <c r="HN2" s="214"/>
      <c r="HO2" s="214"/>
      <c r="HP2" s="214"/>
      <c r="HQ2" s="214"/>
      <c r="HR2" s="214"/>
      <c r="HS2" s="214"/>
      <c r="HT2" s="214"/>
      <c r="HU2" s="214"/>
      <c r="HV2" s="214"/>
      <c r="HW2" s="214"/>
      <c r="HX2" s="214"/>
      <c r="HY2" s="214"/>
      <c r="HZ2" s="214"/>
      <c r="IA2" s="214"/>
      <c r="IB2" s="214"/>
      <c r="IC2" s="214"/>
      <c r="ID2" s="214"/>
      <c r="IE2" s="214"/>
      <c r="IF2" s="214"/>
      <c r="IG2" s="214"/>
      <c r="IH2" s="214"/>
      <c r="II2" s="214"/>
      <c r="IJ2" s="214"/>
      <c r="IK2" s="214"/>
      <c r="IL2" s="214"/>
      <c r="IM2" s="214"/>
      <c r="IN2" s="214"/>
      <c r="IO2" s="214">
        <f>HJ2</f>
        <v>0</v>
      </c>
      <c r="IP2" s="214"/>
      <c r="IQ2" s="214"/>
      <c r="IR2" s="214"/>
      <c r="IS2" s="214"/>
      <c r="IT2" s="214"/>
      <c r="IU2" s="214"/>
      <c r="IV2" s="214"/>
      <c r="IW2" s="214"/>
      <c r="IX2" s="214"/>
      <c r="IY2" s="214"/>
      <c r="IZ2" s="214"/>
      <c r="JA2" s="214"/>
      <c r="JB2" s="214"/>
      <c r="JC2" s="214"/>
      <c r="JD2" s="214"/>
      <c r="JE2" s="214"/>
      <c r="JF2" s="214"/>
      <c r="JG2" s="214"/>
      <c r="JH2" s="214"/>
      <c r="JI2" s="214"/>
      <c r="JJ2" s="214"/>
      <c r="JK2" s="214"/>
      <c r="JL2" s="214"/>
      <c r="JM2" s="214"/>
      <c r="JN2" s="214"/>
      <c r="JO2" s="214"/>
      <c r="JP2" s="214"/>
      <c r="JQ2" s="214"/>
      <c r="JR2" s="214"/>
      <c r="JS2" s="214">
        <f>IO2</f>
        <v>0</v>
      </c>
      <c r="JT2" s="214"/>
      <c r="JU2" s="214"/>
      <c r="JV2" s="214"/>
      <c r="JW2" s="214"/>
      <c r="JX2" s="214"/>
      <c r="JY2" s="214"/>
      <c r="JZ2" s="214"/>
      <c r="KA2" s="214"/>
      <c r="KB2" s="214"/>
      <c r="KC2" s="214"/>
      <c r="KD2" s="214"/>
      <c r="KE2" s="214"/>
      <c r="KF2" s="214"/>
      <c r="KG2" s="214"/>
      <c r="KH2" s="214"/>
      <c r="KI2" s="214"/>
      <c r="KJ2" s="214"/>
      <c r="KK2" s="214"/>
      <c r="KL2" s="214"/>
      <c r="KM2" s="214"/>
      <c r="KN2" s="214"/>
      <c r="KO2" s="214"/>
      <c r="KP2" s="214"/>
      <c r="KQ2" s="214"/>
      <c r="KR2" s="214"/>
      <c r="KS2" s="214"/>
      <c r="KT2" s="214"/>
      <c r="KU2" s="214"/>
      <c r="KV2" s="214"/>
      <c r="KW2" s="214"/>
      <c r="KX2" s="214">
        <f>JS2</f>
        <v>0</v>
      </c>
      <c r="KY2" s="214"/>
      <c r="KZ2" s="214"/>
      <c r="LA2" s="214"/>
      <c r="LB2" s="214"/>
      <c r="LC2" s="214"/>
      <c r="LD2" s="214"/>
      <c r="LE2" s="214"/>
      <c r="LF2" s="214"/>
      <c r="LG2" s="214"/>
      <c r="LH2" s="214"/>
      <c r="LI2" s="214"/>
      <c r="LJ2" s="214"/>
      <c r="LK2" s="214"/>
      <c r="LL2" s="214"/>
      <c r="LM2" s="214"/>
      <c r="LN2" s="214"/>
      <c r="LO2" s="214"/>
      <c r="LP2" s="214"/>
      <c r="LQ2" s="214"/>
      <c r="LR2" s="214"/>
      <c r="LS2" s="214"/>
      <c r="LT2" s="214"/>
      <c r="LU2" s="214"/>
      <c r="LV2" s="214"/>
      <c r="LW2" s="214"/>
      <c r="LX2" s="214"/>
      <c r="LY2" s="214"/>
      <c r="LZ2" s="214"/>
      <c r="MA2" s="214"/>
      <c r="MB2" s="215">
        <f>KX2</f>
        <v>0</v>
      </c>
      <c r="MC2" s="215"/>
      <c r="MD2" s="215"/>
      <c r="ME2" s="215"/>
      <c r="MF2" s="215"/>
      <c r="MG2" s="215"/>
      <c r="MH2" s="215"/>
      <c r="MI2" s="215"/>
      <c r="MJ2" s="215"/>
      <c r="MK2" s="215"/>
      <c r="ML2" s="215"/>
      <c r="MM2" s="215"/>
      <c r="MN2" s="215"/>
      <c r="MO2" s="215"/>
      <c r="MP2" s="215"/>
      <c r="MQ2" s="215"/>
      <c r="MR2" s="215"/>
      <c r="MS2" s="215"/>
      <c r="MT2" s="215"/>
      <c r="MU2" s="215"/>
      <c r="MV2" s="215"/>
      <c r="MW2" s="215"/>
      <c r="MX2" s="215"/>
      <c r="MY2" s="215"/>
      <c r="MZ2" s="215"/>
      <c r="NA2" s="215"/>
      <c r="NB2" s="215"/>
      <c r="NC2" s="215"/>
      <c r="ND2" s="215"/>
      <c r="NE2" s="215"/>
      <c r="NF2" s="215"/>
    </row>
    <row r="3" spans="1:370" s="7" customFormat="1" ht="15.75" x14ac:dyDescent="0.25">
      <c r="B3" s="8"/>
      <c r="C3" s="8"/>
      <c r="D3" s="8"/>
      <c r="E3" s="216" t="s">
        <v>45</v>
      </c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 t="s">
        <v>46</v>
      </c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 t="s">
        <v>35</v>
      </c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  <c r="CI3" s="216"/>
      <c r="CJ3" s="216"/>
      <c r="CK3" s="216"/>
      <c r="CL3" s="216"/>
      <c r="CM3" s="216"/>
      <c r="CN3" s="216"/>
      <c r="CO3" s="216"/>
      <c r="CP3" s="216"/>
      <c r="CQ3" s="216"/>
      <c r="CR3" s="216" t="s">
        <v>36</v>
      </c>
      <c r="CS3" s="216"/>
      <c r="CT3" s="216"/>
      <c r="CU3" s="216"/>
      <c r="CV3" s="216"/>
      <c r="CW3" s="216"/>
      <c r="CX3" s="216"/>
      <c r="CY3" s="216"/>
      <c r="CZ3" s="216"/>
      <c r="DA3" s="216"/>
      <c r="DB3" s="216"/>
      <c r="DC3" s="216"/>
      <c r="DD3" s="216"/>
      <c r="DE3" s="216"/>
      <c r="DF3" s="216"/>
      <c r="DG3" s="216"/>
      <c r="DH3" s="216"/>
      <c r="DI3" s="216"/>
      <c r="DJ3" s="216"/>
      <c r="DK3" s="216"/>
      <c r="DL3" s="216"/>
      <c r="DM3" s="216"/>
      <c r="DN3" s="216"/>
      <c r="DO3" s="216"/>
      <c r="DP3" s="216"/>
      <c r="DQ3" s="216"/>
      <c r="DR3" s="216"/>
      <c r="DS3" s="216"/>
      <c r="DT3" s="216"/>
      <c r="DU3" s="216"/>
      <c r="DV3" s="216" t="s">
        <v>37</v>
      </c>
      <c r="DW3" s="216"/>
      <c r="DX3" s="216"/>
      <c r="DY3" s="216"/>
      <c r="DZ3" s="216"/>
      <c r="EA3" s="216"/>
      <c r="EB3" s="216"/>
      <c r="EC3" s="216"/>
      <c r="ED3" s="216"/>
      <c r="EE3" s="216"/>
      <c r="EF3" s="216"/>
      <c r="EG3" s="216"/>
      <c r="EH3" s="216"/>
      <c r="EI3" s="216"/>
      <c r="EJ3" s="216"/>
      <c r="EK3" s="216"/>
      <c r="EL3" s="216"/>
      <c r="EM3" s="216"/>
      <c r="EN3" s="216"/>
      <c r="EO3" s="216"/>
      <c r="EP3" s="216"/>
      <c r="EQ3" s="216"/>
      <c r="ER3" s="216"/>
      <c r="ES3" s="216"/>
      <c r="ET3" s="216"/>
      <c r="EU3" s="216"/>
      <c r="EV3" s="216"/>
      <c r="EW3" s="216"/>
      <c r="EX3" s="216"/>
      <c r="EY3" s="216"/>
      <c r="EZ3" s="216"/>
      <c r="FA3" s="216" t="s">
        <v>38</v>
      </c>
      <c r="FB3" s="216"/>
      <c r="FC3" s="216"/>
      <c r="FD3" s="216"/>
      <c r="FE3" s="216"/>
      <c r="FF3" s="216"/>
      <c r="FG3" s="216"/>
      <c r="FH3" s="216"/>
      <c r="FI3" s="216"/>
      <c r="FJ3" s="216"/>
      <c r="FK3" s="216"/>
      <c r="FL3" s="216"/>
      <c r="FM3" s="216"/>
      <c r="FN3" s="216"/>
      <c r="FO3" s="216"/>
      <c r="FP3" s="216"/>
      <c r="FQ3" s="216"/>
      <c r="FR3" s="216"/>
      <c r="FS3" s="216"/>
      <c r="FT3" s="216"/>
      <c r="FU3" s="216"/>
      <c r="FV3" s="216"/>
      <c r="FW3" s="216"/>
      <c r="FX3" s="216"/>
      <c r="FY3" s="216"/>
      <c r="FZ3" s="216"/>
      <c r="GA3" s="216"/>
      <c r="GB3" s="216"/>
      <c r="GC3" s="216"/>
      <c r="GD3" s="216"/>
      <c r="GE3" s="213" t="s">
        <v>39</v>
      </c>
      <c r="GF3" s="213"/>
      <c r="GG3" s="213"/>
      <c r="GH3" s="213"/>
      <c r="GI3" s="213"/>
      <c r="GJ3" s="213"/>
      <c r="GK3" s="213"/>
      <c r="GL3" s="213"/>
      <c r="GM3" s="213"/>
      <c r="GN3" s="213"/>
      <c r="GO3" s="213"/>
      <c r="GP3" s="213"/>
      <c r="GQ3" s="213"/>
      <c r="GR3" s="213"/>
      <c r="GS3" s="213"/>
      <c r="GT3" s="213"/>
      <c r="GU3" s="213"/>
      <c r="GV3" s="213"/>
      <c r="GW3" s="213"/>
      <c r="GX3" s="213"/>
      <c r="GY3" s="213"/>
      <c r="GZ3" s="213"/>
      <c r="HA3" s="213"/>
      <c r="HB3" s="213"/>
      <c r="HC3" s="213"/>
      <c r="HD3" s="213"/>
      <c r="HE3" s="213"/>
      <c r="HF3" s="213"/>
      <c r="HG3" s="213"/>
      <c r="HH3" s="213"/>
      <c r="HI3" s="213"/>
      <c r="HJ3" s="213" t="s">
        <v>40</v>
      </c>
      <c r="HK3" s="213"/>
      <c r="HL3" s="213"/>
      <c r="HM3" s="213"/>
      <c r="HN3" s="213"/>
      <c r="HO3" s="213"/>
      <c r="HP3" s="213"/>
      <c r="HQ3" s="213"/>
      <c r="HR3" s="213"/>
      <c r="HS3" s="213"/>
      <c r="HT3" s="213"/>
      <c r="HU3" s="213"/>
      <c r="HV3" s="213"/>
      <c r="HW3" s="213"/>
      <c r="HX3" s="213"/>
      <c r="HY3" s="213"/>
      <c r="HZ3" s="213"/>
      <c r="IA3" s="213"/>
      <c r="IB3" s="213"/>
      <c r="IC3" s="213"/>
      <c r="ID3" s="213"/>
      <c r="IE3" s="213"/>
      <c r="IF3" s="213"/>
      <c r="IG3" s="213"/>
      <c r="IH3" s="213"/>
      <c r="II3" s="213"/>
      <c r="IJ3" s="213"/>
      <c r="IK3" s="213"/>
      <c r="IL3" s="213"/>
      <c r="IM3" s="213"/>
      <c r="IN3" s="213"/>
      <c r="IO3" s="213" t="s">
        <v>41</v>
      </c>
      <c r="IP3" s="213"/>
      <c r="IQ3" s="213"/>
      <c r="IR3" s="213"/>
      <c r="IS3" s="213"/>
      <c r="IT3" s="213"/>
      <c r="IU3" s="213"/>
      <c r="IV3" s="213"/>
      <c r="IW3" s="213"/>
      <c r="IX3" s="213"/>
      <c r="IY3" s="213"/>
      <c r="IZ3" s="213"/>
      <c r="JA3" s="213"/>
      <c r="JB3" s="213"/>
      <c r="JC3" s="213"/>
      <c r="JD3" s="213"/>
      <c r="JE3" s="213"/>
      <c r="JF3" s="213"/>
      <c r="JG3" s="213"/>
      <c r="JH3" s="213"/>
      <c r="JI3" s="213"/>
      <c r="JJ3" s="213"/>
      <c r="JK3" s="213"/>
      <c r="JL3" s="213"/>
      <c r="JM3" s="213"/>
      <c r="JN3" s="213"/>
      <c r="JO3" s="213"/>
      <c r="JP3" s="213"/>
      <c r="JQ3" s="213"/>
      <c r="JR3" s="213"/>
      <c r="JS3" s="213" t="s">
        <v>42</v>
      </c>
      <c r="JT3" s="213"/>
      <c r="JU3" s="213"/>
      <c r="JV3" s="213"/>
      <c r="JW3" s="213"/>
      <c r="JX3" s="213"/>
      <c r="JY3" s="213"/>
      <c r="JZ3" s="213"/>
      <c r="KA3" s="213"/>
      <c r="KB3" s="213"/>
      <c r="KC3" s="213"/>
      <c r="KD3" s="213"/>
      <c r="KE3" s="213"/>
      <c r="KF3" s="213"/>
      <c r="KG3" s="213"/>
      <c r="KH3" s="213"/>
      <c r="KI3" s="213"/>
      <c r="KJ3" s="213"/>
      <c r="KK3" s="213"/>
      <c r="KL3" s="213"/>
      <c r="KM3" s="213"/>
      <c r="KN3" s="213"/>
      <c r="KO3" s="213"/>
      <c r="KP3" s="213"/>
      <c r="KQ3" s="213"/>
      <c r="KR3" s="213"/>
      <c r="KS3" s="213"/>
      <c r="KT3" s="213"/>
      <c r="KU3" s="213"/>
      <c r="KV3" s="213"/>
      <c r="KW3" s="213"/>
      <c r="KX3" s="213" t="s">
        <v>43</v>
      </c>
      <c r="KY3" s="213"/>
      <c r="KZ3" s="213"/>
      <c r="LA3" s="213"/>
      <c r="LB3" s="213"/>
      <c r="LC3" s="213"/>
      <c r="LD3" s="213"/>
      <c r="LE3" s="213"/>
      <c r="LF3" s="213"/>
      <c r="LG3" s="213"/>
      <c r="LH3" s="213"/>
      <c r="LI3" s="213"/>
      <c r="LJ3" s="213"/>
      <c r="LK3" s="213"/>
      <c r="LL3" s="213"/>
      <c r="LM3" s="213"/>
      <c r="LN3" s="213"/>
      <c r="LO3" s="213"/>
      <c r="LP3" s="213"/>
      <c r="LQ3" s="213"/>
      <c r="LR3" s="213"/>
      <c r="LS3" s="213"/>
      <c r="LT3" s="213"/>
      <c r="LU3" s="213"/>
      <c r="LV3" s="213"/>
      <c r="LW3" s="213"/>
      <c r="LX3" s="213"/>
      <c r="LY3" s="213"/>
      <c r="LZ3" s="213"/>
      <c r="MA3" s="213"/>
      <c r="MB3" s="213" t="s">
        <v>44</v>
      </c>
      <c r="MC3" s="213"/>
      <c r="MD3" s="213"/>
      <c r="ME3" s="213"/>
      <c r="MF3" s="213"/>
      <c r="MG3" s="213"/>
      <c r="MH3" s="213"/>
      <c r="MI3" s="213"/>
      <c r="MJ3" s="213"/>
      <c r="MK3" s="213"/>
      <c r="ML3" s="213"/>
      <c r="MM3" s="213"/>
      <c r="MN3" s="213"/>
      <c r="MO3" s="213"/>
      <c r="MP3" s="213"/>
      <c r="MQ3" s="213"/>
      <c r="MR3" s="213"/>
      <c r="MS3" s="213"/>
      <c r="MT3" s="213"/>
      <c r="MU3" s="213"/>
      <c r="MV3" s="213"/>
      <c r="MW3" s="213"/>
      <c r="MX3" s="213"/>
      <c r="MY3" s="213"/>
      <c r="MZ3" s="213"/>
      <c r="NA3" s="213"/>
      <c r="NB3" s="213"/>
      <c r="NC3" s="213"/>
      <c r="ND3" s="213"/>
      <c r="NE3" s="213"/>
      <c r="NF3" s="213"/>
    </row>
    <row r="4" spans="1:370" ht="36.75" customHeight="1" x14ac:dyDescent="0.2">
      <c r="A4" s="204" t="s">
        <v>1</v>
      </c>
      <c r="B4" s="206" t="s">
        <v>0</v>
      </c>
      <c r="C4" s="208" t="s">
        <v>2</v>
      </c>
      <c r="D4" s="206"/>
      <c r="E4" s="210" t="s">
        <v>131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2"/>
      <c r="AJ4" s="210" t="s">
        <v>49</v>
      </c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2"/>
      <c r="BM4" s="210" t="s">
        <v>49</v>
      </c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2"/>
      <c r="CR4" s="210" t="s">
        <v>49</v>
      </c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2"/>
      <c r="DV4" s="210" t="s">
        <v>49</v>
      </c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2"/>
      <c r="FA4" s="210" t="s">
        <v>49</v>
      </c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2"/>
      <c r="GE4" s="210" t="s">
        <v>49</v>
      </c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2"/>
      <c r="HJ4" s="210" t="s">
        <v>49</v>
      </c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  <c r="IN4" s="212"/>
      <c r="IO4" s="210" t="s">
        <v>49</v>
      </c>
      <c r="IP4" s="211"/>
      <c r="IQ4" s="211"/>
      <c r="IR4" s="211"/>
      <c r="IS4" s="211"/>
      <c r="IT4" s="211"/>
      <c r="IU4" s="211"/>
      <c r="IV4" s="211"/>
      <c r="IW4" s="211"/>
      <c r="IX4" s="211"/>
      <c r="IY4" s="211"/>
      <c r="IZ4" s="211"/>
      <c r="JA4" s="211"/>
      <c r="JB4" s="211"/>
      <c r="JC4" s="211"/>
      <c r="JD4" s="211"/>
      <c r="JE4" s="211"/>
      <c r="JF4" s="211"/>
      <c r="JG4" s="211"/>
      <c r="JH4" s="211"/>
      <c r="JI4" s="211"/>
      <c r="JJ4" s="211"/>
      <c r="JK4" s="211"/>
      <c r="JL4" s="211"/>
      <c r="JM4" s="211"/>
      <c r="JN4" s="211"/>
      <c r="JO4" s="211"/>
      <c r="JP4" s="211"/>
      <c r="JQ4" s="211"/>
      <c r="JR4" s="212"/>
      <c r="JS4" s="210" t="s">
        <v>49</v>
      </c>
      <c r="JT4" s="211"/>
      <c r="JU4" s="211"/>
      <c r="JV4" s="211"/>
      <c r="JW4" s="211"/>
      <c r="JX4" s="211"/>
      <c r="JY4" s="211"/>
      <c r="JZ4" s="211"/>
      <c r="KA4" s="211"/>
      <c r="KB4" s="211"/>
      <c r="KC4" s="211"/>
      <c r="KD4" s="211"/>
      <c r="KE4" s="211"/>
      <c r="KF4" s="211"/>
      <c r="KG4" s="211"/>
      <c r="KH4" s="211"/>
      <c r="KI4" s="211"/>
      <c r="KJ4" s="211"/>
      <c r="KK4" s="211"/>
      <c r="KL4" s="211"/>
      <c r="KM4" s="211"/>
      <c r="KN4" s="211"/>
      <c r="KO4" s="211"/>
      <c r="KP4" s="211"/>
      <c r="KQ4" s="211"/>
      <c r="KR4" s="211"/>
      <c r="KS4" s="211"/>
      <c r="KT4" s="211"/>
      <c r="KU4" s="211"/>
      <c r="KV4" s="211"/>
      <c r="KW4" s="212"/>
      <c r="KX4" s="210" t="s">
        <v>49</v>
      </c>
      <c r="KY4" s="211"/>
      <c r="KZ4" s="211"/>
      <c r="LA4" s="211"/>
      <c r="LB4" s="211"/>
      <c r="LC4" s="211"/>
      <c r="LD4" s="211"/>
      <c r="LE4" s="211"/>
      <c r="LF4" s="211"/>
      <c r="LG4" s="211"/>
      <c r="LH4" s="211"/>
      <c r="LI4" s="211"/>
      <c r="LJ4" s="211"/>
      <c r="LK4" s="211"/>
      <c r="LL4" s="211"/>
      <c r="LM4" s="211"/>
      <c r="LN4" s="211"/>
      <c r="LO4" s="211"/>
      <c r="LP4" s="211"/>
      <c r="LQ4" s="211"/>
      <c r="LR4" s="211"/>
      <c r="LS4" s="211"/>
      <c r="LT4" s="211"/>
      <c r="LU4" s="211"/>
      <c r="LV4" s="211"/>
      <c r="LW4" s="211"/>
      <c r="LX4" s="211"/>
      <c r="LY4" s="211"/>
      <c r="LZ4" s="211"/>
      <c r="MA4" s="212"/>
      <c r="MB4" s="210" t="s">
        <v>49</v>
      </c>
      <c r="MC4" s="211"/>
      <c r="MD4" s="211"/>
      <c r="ME4" s="211"/>
      <c r="MF4" s="211"/>
      <c r="MG4" s="211"/>
      <c r="MH4" s="211"/>
      <c r="MI4" s="211"/>
      <c r="MJ4" s="211"/>
      <c r="MK4" s="211"/>
      <c r="ML4" s="211"/>
      <c r="MM4" s="211"/>
      <c r="MN4" s="211"/>
      <c r="MO4" s="211"/>
      <c r="MP4" s="211"/>
      <c r="MQ4" s="211"/>
      <c r="MR4" s="211"/>
      <c r="MS4" s="211"/>
      <c r="MT4" s="211"/>
      <c r="MU4" s="211"/>
      <c r="MV4" s="211"/>
      <c r="MW4" s="211"/>
      <c r="MX4" s="211"/>
      <c r="MY4" s="211"/>
      <c r="MZ4" s="211"/>
      <c r="NA4" s="211"/>
      <c r="NB4" s="211"/>
      <c r="NC4" s="211"/>
      <c r="ND4" s="211"/>
      <c r="NE4" s="211"/>
      <c r="NF4" s="212"/>
    </row>
    <row r="5" spans="1:370" ht="12.75" customHeight="1" x14ac:dyDescent="0.2">
      <c r="A5" s="205"/>
      <c r="B5" s="207"/>
      <c r="C5" s="209"/>
      <c r="D5" s="207"/>
      <c r="E5" s="210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2"/>
      <c r="AJ5" s="210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2"/>
      <c r="BM5" s="210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2"/>
      <c r="CR5" s="210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2"/>
      <c r="DV5" s="210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2"/>
      <c r="FA5" s="210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2"/>
      <c r="GE5" s="210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2"/>
      <c r="HJ5" s="210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  <c r="IN5" s="212"/>
      <c r="IO5" s="210"/>
      <c r="IP5" s="211"/>
      <c r="IQ5" s="211"/>
      <c r="IR5" s="211"/>
      <c r="IS5" s="211"/>
      <c r="IT5" s="211"/>
      <c r="IU5" s="211"/>
      <c r="IV5" s="211"/>
      <c r="IW5" s="211"/>
      <c r="IX5" s="211"/>
      <c r="IY5" s="211"/>
      <c r="IZ5" s="211"/>
      <c r="JA5" s="211"/>
      <c r="JB5" s="211"/>
      <c r="JC5" s="211"/>
      <c r="JD5" s="211"/>
      <c r="JE5" s="211"/>
      <c r="JF5" s="211"/>
      <c r="JG5" s="211"/>
      <c r="JH5" s="211"/>
      <c r="JI5" s="211"/>
      <c r="JJ5" s="211"/>
      <c r="JK5" s="211"/>
      <c r="JL5" s="211"/>
      <c r="JM5" s="211"/>
      <c r="JN5" s="211"/>
      <c r="JO5" s="211"/>
      <c r="JP5" s="211"/>
      <c r="JQ5" s="211"/>
      <c r="JR5" s="212"/>
      <c r="JS5" s="210"/>
      <c r="JT5" s="211"/>
      <c r="JU5" s="211"/>
      <c r="JV5" s="211"/>
      <c r="JW5" s="211"/>
      <c r="JX5" s="211"/>
      <c r="JY5" s="211"/>
      <c r="JZ5" s="211"/>
      <c r="KA5" s="211"/>
      <c r="KB5" s="211"/>
      <c r="KC5" s="211"/>
      <c r="KD5" s="211"/>
      <c r="KE5" s="211"/>
      <c r="KF5" s="211"/>
      <c r="KG5" s="211"/>
      <c r="KH5" s="211"/>
      <c r="KI5" s="211"/>
      <c r="KJ5" s="211"/>
      <c r="KK5" s="211"/>
      <c r="KL5" s="211"/>
      <c r="KM5" s="211"/>
      <c r="KN5" s="211"/>
      <c r="KO5" s="211"/>
      <c r="KP5" s="211"/>
      <c r="KQ5" s="211"/>
      <c r="KR5" s="211"/>
      <c r="KS5" s="211"/>
      <c r="KT5" s="211"/>
      <c r="KU5" s="211"/>
      <c r="KV5" s="211"/>
      <c r="KW5" s="212"/>
      <c r="KX5" s="210"/>
      <c r="KY5" s="211"/>
      <c r="KZ5" s="211"/>
      <c r="LA5" s="211"/>
      <c r="LB5" s="211"/>
      <c r="LC5" s="211"/>
      <c r="LD5" s="211"/>
      <c r="LE5" s="211"/>
      <c r="LF5" s="211"/>
      <c r="LG5" s="211"/>
      <c r="LH5" s="211"/>
      <c r="LI5" s="211"/>
      <c r="LJ5" s="211"/>
      <c r="LK5" s="211"/>
      <c r="LL5" s="211"/>
      <c r="LM5" s="211"/>
      <c r="LN5" s="211"/>
      <c r="LO5" s="211"/>
      <c r="LP5" s="211"/>
      <c r="LQ5" s="211"/>
      <c r="LR5" s="211"/>
      <c r="LS5" s="211"/>
      <c r="LT5" s="211"/>
      <c r="LU5" s="211"/>
      <c r="LV5" s="211"/>
      <c r="LW5" s="211"/>
      <c r="LX5" s="211"/>
      <c r="LY5" s="211"/>
      <c r="LZ5" s="211"/>
      <c r="MA5" s="212"/>
      <c r="MB5" s="210"/>
      <c r="MC5" s="211"/>
      <c r="MD5" s="211"/>
      <c r="ME5" s="211"/>
      <c r="MF5" s="211"/>
      <c r="MG5" s="211"/>
      <c r="MH5" s="211"/>
      <c r="MI5" s="211"/>
      <c r="MJ5" s="211"/>
      <c r="MK5" s="211"/>
      <c r="ML5" s="211"/>
      <c r="MM5" s="211"/>
      <c r="MN5" s="211"/>
      <c r="MO5" s="211"/>
      <c r="MP5" s="211"/>
      <c r="MQ5" s="211"/>
      <c r="MR5" s="211"/>
      <c r="MS5" s="211"/>
      <c r="MT5" s="211"/>
      <c r="MU5" s="211"/>
      <c r="MV5" s="211"/>
      <c r="MW5" s="211"/>
      <c r="MX5" s="211"/>
      <c r="MY5" s="211"/>
      <c r="MZ5" s="211"/>
      <c r="NA5" s="211"/>
      <c r="NB5" s="211"/>
      <c r="NC5" s="211"/>
      <c r="ND5" s="211"/>
      <c r="NE5" s="211"/>
      <c r="NF5" s="212"/>
    </row>
    <row r="6" spans="1:370" x14ac:dyDescent="0.2">
      <c r="A6" s="4"/>
      <c r="B6" s="2"/>
      <c r="C6" s="2"/>
      <c r="D6" s="2"/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2" t="s">
        <v>12</v>
      </c>
      <c r="N6" s="2" t="s">
        <v>13</v>
      </c>
      <c r="O6" s="2" t="s">
        <v>14</v>
      </c>
      <c r="P6" s="2" t="s">
        <v>15</v>
      </c>
      <c r="Q6" s="2" t="s">
        <v>16</v>
      </c>
      <c r="R6" s="2" t="s">
        <v>17</v>
      </c>
      <c r="S6" s="2" t="s">
        <v>18</v>
      </c>
      <c r="T6" s="2" t="s">
        <v>19</v>
      </c>
      <c r="U6" s="2" t="s">
        <v>20</v>
      </c>
      <c r="V6" s="2" t="s">
        <v>21</v>
      </c>
      <c r="W6" s="2" t="s">
        <v>22</v>
      </c>
      <c r="X6" s="2" t="s">
        <v>23</v>
      </c>
      <c r="Y6" s="2" t="s">
        <v>24</v>
      </c>
      <c r="Z6" s="2" t="s">
        <v>25</v>
      </c>
      <c r="AA6" s="2" t="s">
        <v>26</v>
      </c>
      <c r="AB6" s="2" t="s">
        <v>27</v>
      </c>
      <c r="AC6" s="2" t="s">
        <v>28</v>
      </c>
      <c r="AD6" s="2" t="s">
        <v>29</v>
      </c>
      <c r="AE6" s="2" t="s">
        <v>30</v>
      </c>
      <c r="AF6" s="2" t="s">
        <v>31</v>
      </c>
      <c r="AG6" s="2" t="s">
        <v>32</v>
      </c>
      <c r="AH6" s="2" t="s">
        <v>33</v>
      </c>
      <c r="AI6" s="2" t="s">
        <v>34</v>
      </c>
      <c r="AJ6" s="2" t="s">
        <v>4</v>
      </c>
      <c r="AK6" s="2" t="s">
        <v>5</v>
      </c>
      <c r="AL6" s="2" t="s">
        <v>6</v>
      </c>
      <c r="AM6" s="2" t="s">
        <v>7</v>
      </c>
      <c r="AN6" s="2" t="s">
        <v>8</v>
      </c>
      <c r="AO6" s="2" t="s">
        <v>9</v>
      </c>
      <c r="AP6" s="2" t="s">
        <v>10</v>
      </c>
      <c r="AQ6" s="2" t="s">
        <v>11</v>
      </c>
      <c r="AR6" s="2" t="s">
        <v>12</v>
      </c>
      <c r="AS6" s="2" t="s">
        <v>13</v>
      </c>
      <c r="AT6" s="2" t="s">
        <v>14</v>
      </c>
      <c r="AU6" s="2" t="s">
        <v>15</v>
      </c>
      <c r="AV6" s="2" t="s">
        <v>16</v>
      </c>
      <c r="AW6" s="2" t="s">
        <v>17</v>
      </c>
      <c r="AX6" s="2" t="s">
        <v>18</v>
      </c>
      <c r="AY6" s="2" t="s">
        <v>19</v>
      </c>
      <c r="AZ6" s="2" t="s">
        <v>20</v>
      </c>
      <c r="BA6" s="2" t="s">
        <v>21</v>
      </c>
      <c r="BB6" s="2" t="s">
        <v>22</v>
      </c>
      <c r="BC6" s="2" t="s">
        <v>23</v>
      </c>
      <c r="BD6" s="2" t="s">
        <v>24</v>
      </c>
      <c r="BE6" s="2" t="s">
        <v>25</v>
      </c>
      <c r="BF6" s="2" t="s">
        <v>26</v>
      </c>
      <c r="BG6" s="2" t="s">
        <v>27</v>
      </c>
      <c r="BH6" s="2" t="s">
        <v>28</v>
      </c>
      <c r="BI6" s="2" t="s">
        <v>29</v>
      </c>
      <c r="BJ6" s="2" t="s">
        <v>30</v>
      </c>
      <c r="BK6" s="169" t="s">
        <v>31</v>
      </c>
      <c r="BL6" s="169"/>
      <c r="BM6" s="2" t="s">
        <v>4</v>
      </c>
      <c r="BN6" s="2" t="s">
        <v>5</v>
      </c>
      <c r="BO6" s="2" t="s">
        <v>6</v>
      </c>
      <c r="BP6" s="2" t="s">
        <v>7</v>
      </c>
      <c r="BQ6" s="2" t="s">
        <v>8</v>
      </c>
      <c r="BR6" s="2" t="s">
        <v>9</v>
      </c>
      <c r="BS6" s="2" t="s">
        <v>10</v>
      </c>
      <c r="BT6" s="2" t="s">
        <v>11</v>
      </c>
      <c r="BU6" s="2" t="s">
        <v>12</v>
      </c>
      <c r="BV6" s="2" t="s">
        <v>13</v>
      </c>
      <c r="BW6" s="2" t="s">
        <v>14</v>
      </c>
      <c r="BX6" s="2" t="s">
        <v>15</v>
      </c>
      <c r="BY6" s="2" t="s">
        <v>16</v>
      </c>
      <c r="BZ6" s="2" t="s">
        <v>17</v>
      </c>
      <c r="CA6" s="2" t="s">
        <v>18</v>
      </c>
      <c r="CB6" s="2" t="s">
        <v>19</v>
      </c>
      <c r="CC6" s="2" t="s">
        <v>20</v>
      </c>
      <c r="CD6" s="2" t="s">
        <v>21</v>
      </c>
      <c r="CE6" s="2" t="s">
        <v>22</v>
      </c>
      <c r="CF6" s="2" t="s">
        <v>23</v>
      </c>
      <c r="CG6" s="2" t="s">
        <v>24</v>
      </c>
      <c r="CH6" s="2" t="s">
        <v>25</v>
      </c>
      <c r="CI6" s="2" t="s">
        <v>26</v>
      </c>
      <c r="CJ6" s="2" t="s">
        <v>27</v>
      </c>
      <c r="CK6" s="2" t="s">
        <v>28</v>
      </c>
      <c r="CL6" s="2" t="s">
        <v>29</v>
      </c>
      <c r="CM6" s="2" t="s">
        <v>30</v>
      </c>
      <c r="CN6" s="2" t="s">
        <v>31</v>
      </c>
      <c r="CO6" s="2" t="s">
        <v>32</v>
      </c>
      <c r="CP6" s="2" t="s">
        <v>33</v>
      </c>
      <c r="CQ6" s="2" t="s">
        <v>34</v>
      </c>
      <c r="CR6" s="2" t="s">
        <v>4</v>
      </c>
      <c r="CS6" s="2" t="s">
        <v>5</v>
      </c>
      <c r="CT6" s="2" t="s">
        <v>6</v>
      </c>
      <c r="CU6" s="2" t="s">
        <v>7</v>
      </c>
      <c r="CV6" s="2" t="s">
        <v>8</v>
      </c>
      <c r="CW6" s="2" t="s">
        <v>9</v>
      </c>
      <c r="CX6" s="2" t="s">
        <v>10</v>
      </c>
      <c r="CY6" s="2" t="s">
        <v>11</v>
      </c>
      <c r="CZ6" s="2" t="s">
        <v>12</v>
      </c>
      <c r="DA6" s="2" t="s">
        <v>13</v>
      </c>
      <c r="DB6" s="2" t="s">
        <v>14</v>
      </c>
      <c r="DC6" s="2" t="s">
        <v>15</v>
      </c>
      <c r="DD6" s="2" t="s">
        <v>16</v>
      </c>
      <c r="DE6" s="2" t="s">
        <v>17</v>
      </c>
      <c r="DF6" s="2" t="s">
        <v>18</v>
      </c>
      <c r="DG6" s="2" t="s">
        <v>19</v>
      </c>
      <c r="DH6" s="2" t="s">
        <v>20</v>
      </c>
      <c r="DI6" s="2" t="s">
        <v>21</v>
      </c>
      <c r="DJ6" s="2" t="s">
        <v>22</v>
      </c>
      <c r="DK6" s="2" t="s">
        <v>23</v>
      </c>
      <c r="DL6" s="2" t="s">
        <v>24</v>
      </c>
      <c r="DM6" s="2" t="s">
        <v>25</v>
      </c>
      <c r="DN6" s="2" t="s">
        <v>26</v>
      </c>
      <c r="DO6" s="2" t="s">
        <v>27</v>
      </c>
      <c r="DP6" s="2" t="s">
        <v>28</v>
      </c>
      <c r="DQ6" s="2" t="s">
        <v>29</v>
      </c>
      <c r="DR6" s="2" t="s">
        <v>30</v>
      </c>
      <c r="DS6" s="2" t="s">
        <v>31</v>
      </c>
      <c r="DT6" s="2" t="s">
        <v>32</v>
      </c>
      <c r="DU6" s="2" t="s">
        <v>33</v>
      </c>
      <c r="DV6" s="2" t="s">
        <v>4</v>
      </c>
      <c r="DW6" s="2" t="s">
        <v>5</v>
      </c>
      <c r="DX6" s="2" t="s">
        <v>6</v>
      </c>
      <c r="DY6" s="2" t="s">
        <v>7</v>
      </c>
      <c r="DZ6" s="2" t="s">
        <v>8</v>
      </c>
      <c r="EA6" s="2" t="s">
        <v>9</v>
      </c>
      <c r="EB6" s="2" t="s">
        <v>10</v>
      </c>
      <c r="EC6" s="2" t="s">
        <v>11</v>
      </c>
      <c r="ED6" s="2" t="s">
        <v>12</v>
      </c>
      <c r="EE6" s="2" t="s">
        <v>13</v>
      </c>
      <c r="EF6" s="2" t="s">
        <v>14</v>
      </c>
      <c r="EG6" s="2" t="s">
        <v>15</v>
      </c>
      <c r="EH6" s="2" t="s">
        <v>16</v>
      </c>
      <c r="EI6" s="2" t="s">
        <v>17</v>
      </c>
      <c r="EJ6" s="2" t="s">
        <v>18</v>
      </c>
      <c r="EK6" s="2" t="s">
        <v>19</v>
      </c>
      <c r="EL6" s="2" t="s">
        <v>20</v>
      </c>
      <c r="EM6" s="2" t="s">
        <v>21</v>
      </c>
      <c r="EN6" s="2" t="s">
        <v>22</v>
      </c>
      <c r="EO6" s="2" t="s">
        <v>23</v>
      </c>
      <c r="EP6" s="2" t="s">
        <v>24</v>
      </c>
      <c r="EQ6" s="2" t="s">
        <v>25</v>
      </c>
      <c r="ER6" s="2" t="s">
        <v>26</v>
      </c>
      <c r="ES6" s="2" t="s">
        <v>27</v>
      </c>
      <c r="ET6" s="2" t="s">
        <v>28</v>
      </c>
      <c r="EU6" s="2" t="s">
        <v>29</v>
      </c>
      <c r="EV6" s="2" t="s">
        <v>30</v>
      </c>
      <c r="EW6" s="2" t="s">
        <v>31</v>
      </c>
      <c r="EX6" s="2" t="s">
        <v>32</v>
      </c>
      <c r="EY6" s="2" t="s">
        <v>33</v>
      </c>
      <c r="EZ6" s="2" t="s">
        <v>34</v>
      </c>
      <c r="FA6" s="2" t="s">
        <v>4</v>
      </c>
      <c r="FB6" s="2" t="s">
        <v>47</v>
      </c>
      <c r="FC6" s="2" t="s">
        <v>6</v>
      </c>
      <c r="FD6" s="2" t="s">
        <v>7</v>
      </c>
      <c r="FE6" s="2" t="s">
        <v>8</v>
      </c>
      <c r="FF6" s="2" t="s">
        <v>9</v>
      </c>
      <c r="FG6" s="2" t="s">
        <v>10</v>
      </c>
      <c r="FH6" s="2" t="s">
        <v>11</v>
      </c>
      <c r="FI6" s="2" t="s">
        <v>12</v>
      </c>
      <c r="FJ6" s="2" t="s">
        <v>13</v>
      </c>
      <c r="FK6" s="2" t="s">
        <v>14</v>
      </c>
      <c r="FL6" s="2" t="s">
        <v>15</v>
      </c>
      <c r="FM6" s="2" t="s">
        <v>16</v>
      </c>
      <c r="FN6" s="2" t="s">
        <v>17</v>
      </c>
      <c r="FO6" s="2" t="s">
        <v>18</v>
      </c>
      <c r="FP6" s="2" t="s">
        <v>19</v>
      </c>
      <c r="FQ6" s="2" t="s">
        <v>20</v>
      </c>
      <c r="FR6" s="2" t="s">
        <v>21</v>
      </c>
      <c r="FS6" s="2" t="s">
        <v>22</v>
      </c>
      <c r="FT6" s="2" t="s">
        <v>23</v>
      </c>
      <c r="FU6" s="2" t="s">
        <v>24</v>
      </c>
      <c r="FV6" s="2" t="s">
        <v>25</v>
      </c>
      <c r="FW6" s="2" t="s">
        <v>26</v>
      </c>
      <c r="FX6" s="2" t="s">
        <v>27</v>
      </c>
      <c r="FY6" s="2" t="s">
        <v>28</v>
      </c>
      <c r="FZ6" s="2" t="s">
        <v>29</v>
      </c>
      <c r="GA6" s="2" t="s">
        <v>30</v>
      </c>
      <c r="GB6" s="2" t="s">
        <v>31</v>
      </c>
      <c r="GC6" s="2" t="s">
        <v>32</v>
      </c>
      <c r="GD6" s="2" t="s">
        <v>33</v>
      </c>
      <c r="GE6" s="2" t="s">
        <v>4</v>
      </c>
      <c r="GF6" s="2" t="s">
        <v>5</v>
      </c>
      <c r="GG6" s="2" t="s">
        <v>6</v>
      </c>
      <c r="GH6" s="2" t="s">
        <v>7</v>
      </c>
      <c r="GI6" s="2" t="s">
        <v>8</v>
      </c>
      <c r="GJ6" s="2" t="s">
        <v>9</v>
      </c>
      <c r="GK6" s="2" t="s">
        <v>10</v>
      </c>
      <c r="GL6" s="2" t="s">
        <v>11</v>
      </c>
      <c r="GM6" s="2" t="s">
        <v>12</v>
      </c>
      <c r="GN6" s="2" t="s">
        <v>13</v>
      </c>
      <c r="GO6" s="2" t="s">
        <v>14</v>
      </c>
      <c r="GP6" s="2" t="s">
        <v>15</v>
      </c>
      <c r="GQ6" s="2" t="s">
        <v>16</v>
      </c>
      <c r="GR6" s="2" t="s">
        <v>17</v>
      </c>
      <c r="GS6" s="2" t="s">
        <v>18</v>
      </c>
      <c r="GT6" s="2" t="s">
        <v>19</v>
      </c>
      <c r="GU6" s="2" t="s">
        <v>20</v>
      </c>
      <c r="GV6" s="2" t="s">
        <v>21</v>
      </c>
      <c r="GW6" s="2" t="s">
        <v>22</v>
      </c>
      <c r="GX6" s="2" t="s">
        <v>23</v>
      </c>
      <c r="GY6" s="2" t="s">
        <v>24</v>
      </c>
      <c r="GZ6" s="2" t="s">
        <v>25</v>
      </c>
      <c r="HA6" s="2" t="s">
        <v>26</v>
      </c>
      <c r="HB6" s="2" t="s">
        <v>27</v>
      </c>
      <c r="HC6" s="2" t="s">
        <v>28</v>
      </c>
      <c r="HD6" s="2" t="s">
        <v>29</v>
      </c>
      <c r="HE6" s="2" t="s">
        <v>30</v>
      </c>
      <c r="HF6" s="2" t="s">
        <v>31</v>
      </c>
      <c r="HG6" s="2" t="s">
        <v>32</v>
      </c>
      <c r="HH6" s="2" t="s">
        <v>33</v>
      </c>
      <c r="HI6" s="2" t="s">
        <v>34</v>
      </c>
      <c r="HJ6" s="2" t="s">
        <v>4</v>
      </c>
      <c r="HK6" s="2" t="s">
        <v>5</v>
      </c>
      <c r="HL6" s="2" t="s">
        <v>6</v>
      </c>
      <c r="HM6" s="2" t="s">
        <v>7</v>
      </c>
      <c r="HN6" s="2" t="s">
        <v>8</v>
      </c>
      <c r="HO6" s="2" t="s">
        <v>9</v>
      </c>
      <c r="HP6" s="2" t="s">
        <v>10</v>
      </c>
      <c r="HQ6" s="2" t="s">
        <v>11</v>
      </c>
      <c r="HR6" s="2" t="s">
        <v>12</v>
      </c>
      <c r="HS6" s="2" t="s">
        <v>13</v>
      </c>
      <c r="HT6" s="2" t="s">
        <v>14</v>
      </c>
      <c r="HU6" s="2" t="s">
        <v>15</v>
      </c>
      <c r="HV6" s="2" t="s">
        <v>16</v>
      </c>
      <c r="HW6" s="2" t="s">
        <v>17</v>
      </c>
      <c r="HX6" s="2" t="s">
        <v>18</v>
      </c>
      <c r="HY6" s="2" t="s">
        <v>19</v>
      </c>
      <c r="HZ6" s="2" t="s">
        <v>20</v>
      </c>
      <c r="IA6" s="2" t="s">
        <v>21</v>
      </c>
      <c r="IB6" s="2" t="s">
        <v>22</v>
      </c>
      <c r="IC6" s="2" t="s">
        <v>23</v>
      </c>
      <c r="ID6" s="2" t="s">
        <v>24</v>
      </c>
      <c r="IE6" s="2" t="s">
        <v>25</v>
      </c>
      <c r="IF6" s="2" t="s">
        <v>26</v>
      </c>
      <c r="IG6" s="2" t="s">
        <v>27</v>
      </c>
      <c r="IH6" s="2" t="s">
        <v>28</v>
      </c>
      <c r="II6" s="2" t="s">
        <v>29</v>
      </c>
      <c r="IJ6" s="2" t="s">
        <v>30</v>
      </c>
      <c r="IK6" s="2" t="s">
        <v>31</v>
      </c>
      <c r="IL6" s="2" t="s">
        <v>32</v>
      </c>
      <c r="IM6" s="2" t="s">
        <v>33</v>
      </c>
      <c r="IN6" s="2" t="s">
        <v>34</v>
      </c>
      <c r="IO6" s="2" t="s">
        <v>4</v>
      </c>
      <c r="IP6" s="2" t="s">
        <v>5</v>
      </c>
      <c r="IQ6" s="151" t="s">
        <v>6</v>
      </c>
      <c r="IR6" s="2" t="s">
        <v>7</v>
      </c>
      <c r="IS6" s="2" t="s">
        <v>8</v>
      </c>
      <c r="IT6" s="2" t="s">
        <v>9</v>
      </c>
      <c r="IU6" s="2" t="s">
        <v>10</v>
      </c>
      <c r="IV6" s="2" t="s">
        <v>11</v>
      </c>
      <c r="IW6" s="2" t="s">
        <v>12</v>
      </c>
      <c r="IX6" s="2" t="s">
        <v>13</v>
      </c>
      <c r="IY6" s="2" t="s">
        <v>14</v>
      </c>
      <c r="IZ6" s="2" t="s">
        <v>15</v>
      </c>
      <c r="JA6" s="2" t="s">
        <v>16</v>
      </c>
      <c r="JB6" s="2" t="s">
        <v>17</v>
      </c>
      <c r="JC6" s="2" t="s">
        <v>18</v>
      </c>
      <c r="JD6" s="2" t="s">
        <v>19</v>
      </c>
      <c r="JE6" s="2" t="s">
        <v>20</v>
      </c>
      <c r="JF6" s="2" t="s">
        <v>21</v>
      </c>
      <c r="JG6" s="2" t="s">
        <v>22</v>
      </c>
      <c r="JH6" s="2" t="s">
        <v>23</v>
      </c>
      <c r="JI6" s="2" t="s">
        <v>24</v>
      </c>
      <c r="JJ6" s="2" t="s">
        <v>25</v>
      </c>
      <c r="JK6" s="2" t="s">
        <v>26</v>
      </c>
      <c r="JL6" s="2" t="s">
        <v>27</v>
      </c>
      <c r="JM6" s="2" t="s">
        <v>28</v>
      </c>
      <c r="JN6" s="2" t="s">
        <v>29</v>
      </c>
      <c r="JO6" s="2" t="s">
        <v>30</v>
      </c>
      <c r="JP6" s="2" t="s">
        <v>31</v>
      </c>
      <c r="JQ6" s="2" t="s">
        <v>32</v>
      </c>
      <c r="JR6" s="2" t="s">
        <v>33</v>
      </c>
      <c r="JS6" s="2" t="s">
        <v>4</v>
      </c>
      <c r="JT6" s="2" t="s">
        <v>5</v>
      </c>
      <c r="JU6" s="2" t="s">
        <v>6</v>
      </c>
      <c r="JV6" s="2" t="s">
        <v>7</v>
      </c>
      <c r="JW6" s="2" t="s">
        <v>8</v>
      </c>
      <c r="JX6" s="2" t="s">
        <v>9</v>
      </c>
      <c r="JY6" s="2" t="s">
        <v>10</v>
      </c>
      <c r="JZ6" s="2" t="s">
        <v>11</v>
      </c>
      <c r="KA6" s="2" t="s">
        <v>12</v>
      </c>
      <c r="KB6" s="2" t="s">
        <v>13</v>
      </c>
      <c r="KC6" s="2" t="s">
        <v>14</v>
      </c>
      <c r="KD6" s="2" t="s">
        <v>15</v>
      </c>
      <c r="KE6" s="2" t="s">
        <v>16</v>
      </c>
      <c r="KF6" s="2" t="s">
        <v>17</v>
      </c>
      <c r="KG6" s="2" t="s">
        <v>18</v>
      </c>
      <c r="KH6" s="2" t="s">
        <v>19</v>
      </c>
      <c r="KI6" s="2" t="s">
        <v>20</v>
      </c>
      <c r="KJ6" s="2" t="s">
        <v>21</v>
      </c>
      <c r="KK6" s="2" t="s">
        <v>22</v>
      </c>
      <c r="KL6" s="2" t="s">
        <v>23</v>
      </c>
      <c r="KM6" s="2" t="s">
        <v>24</v>
      </c>
      <c r="KN6" s="2" t="s">
        <v>25</v>
      </c>
      <c r="KO6" s="2" t="s">
        <v>26</v>
      </c>
      <c r="KP6" s="2" t="s">
        <v>27</v>
      </c>
      <c r="KQ6" s="2" t="s">
        <v>28</v>
      </c>
      <c r="KR6" s="2" t="s">
        <v>29</v>
      </c>
      <c r="KS6" s="2" t="s">
        <v>30</v>
      </c>
      <c r="KT6" s="2" t="s">
        <v>31</v>
      </c>
      <c r="KU6" s="2" t="s">
        <v>32</v>
      </c>
      <c r="KV6" s="2" t="s">
        <v>33</v>
      </c>
      <c r="KW6" s="2" t="s">
        <v>34</v>
      </c>
      <c r="KX6" s="2" t="s">
        <v>4</v>
      </c>
      <c r="KY6" s="2" t="s">
        <v>5</v>
      </c>
      <c r="KZ6" s="2" t="s">
        <v>6</v>
      </c>
      <c r="LA6" s="2" t="s">
        <v>7</v>
      </c>
      <c r="LB6" s="2" t="s">
        <v>8</v>
      </c>
      <c r="LC6" s="2" t="s">
        <v>9</v>
      </c>
      <c r="LD6" s="2" t="s">
        <v>10</v>
      </c>
      <c r="LE6" s="2" t="s">
        <v>11</v>
      </c>
      <c r="LF6" s="2" t="s">
        <v>12</v>
      </c>
      <c r="LG6" s="2" t="s">
        <v>13</v>
      </c>
      <c r="LH6" s="2" t="s">
        <v>14</v>
      </c>
      <c r="LI6" s="2" t="s">
        <v>15</v>
      </c>
      <c r="LJ6" s="2" t="s">
        <v>16</v>
      </c>
      <c r="LK6" s="2" t="s">
        <v>17</v>
      </c>
      <c r="LL6" s="2" t="s">
        <v>18</v>
      </c>
      <c r="LM6" s="2" t="s">
        <v>19</v>
      </c>
      <c r="LN6" s="2" t="s">
        <v>20</v>
      </c>
      <c r="LO6" s="2" t="s">
        <v>21</v>
      </c>
      <c r="LP6" s="2" t="s">
        <v>22</v>
      </c>
      <c r="LQ6" s="2" t="s">
        <v>23</v>
      </c>
      <c r="LR6" s="2" t="s">
        <v>24</v>
      </c>
      <c r="LS6" s="2" t="s">
        <v>25</v>
      </c>
      <c r="LT6" s="2" t="s">
        <v>26</v>
      </c>
      <c r="LU6" s="2" t="s">
        <v>27</v>
      </c>
      <c r="LV6" s="2" t="s">
        <v>28</v>
      </c>
      <c r="LW6" s="2" t="s">
        <v>29</v>
      </c>
      <c r="LX6" s="2" t="s">
        <v>30</v>
      </c>
      <c r="LY6" s="2" t="s">
        <v>31</v>
      </c>
      <c r="LZ6" s="2" t="s">
        <v>32</v>
      </c>
      <c r="MA6" s="2" t="s">
        <v>33</v>
      </c>
      <c r="MB6" s="2" t="s">
        <v>4</v>
      </c>
      <c r="MC6" s="2" t="s">
        <v>5</v>
      </c>
      <c r="MD6" s="2" t="s">
        <v>6</v>
      </c>
      <c r="ME6" s="2" t="s">
        <v>7</v>
      </c>
      <c r="MF6" s="2" t="s">
        <v>8</v>
      </c>
      <c r="MG6" s="2" t="s">
        <v>9</v>
      </c>
      <c r="MH6" s="2" t="s">
        <v>10</v>
      </c>
      <c r="MI6" s="2" t="s">
        <v>11</v>
      </c>
      <c r="MJ6" s="2" t="s">
        <v>12</v>
      </c>
      <c r="MK6" s="2" t="s">
        <v>13</v>
      </c>
      <c r="ML6" s="2" t="s">
        <v>14</v>
      </c>
      <c r="MM6" s="2" t="s">
        <v>15</v>
      </c>
      <c r="MN6" s="2" t="s">
        <v>16</v>
      </c>
      <c r="MO6" s="2" t="s">
        <v>17</v>
      </c>
      <c r="MP6" s="2" t="s">
        <v>18</v>
      </c>
      <c r="MQ6" s="2" t="s">
        <v>19</v>
      </c>
      <c r="MR6" s="2" t="s">
        <v>20</v>
      </c>
      <c r="MS6" s="2" t="s">
        <v>21</v>
      </c>
      <c r="MT6" s="2" t="s">
        <v>22</v>
      </c>
      <c r="MU6" s="2" t="s">
        <v>23</v>
      </c>
      <c r="MV6" s="2" t="s">
        <v>24</v>
      </c>
      <c r="MW6" s="2" t="s">
        <v>25</v>
      </c>
      <c r="MX6" s="2" t="s">
        <v>26</v>
      </c>
      <c r="MY6" s="2" t="s">
        <v>27</v>
      </c>
      <c r="MZ6" s="2" t="s">
        <v>28</v>
      </c>
      <c r="NA6" s="2" t="s">
        <v>29</v>
      </c>
      <c r="NB6" s="2" t="s">
        <v>30</v>
      </c>
      <c r="NC6" s="2" t="s">
        <v>31</v>
      </c>
      <c r="ND6" s="2" t="s">
        <v>32</v>
      </c>
      <c r="NE6" s="2" t="s">
        <v>33</v>
      </c>
      <c r="NF6" s="2" t="s">
        <v>34</v>
      </c>
    </row>
    <row r="7" spans="1:370" s="6" customFormat="1" x14ac:dyDescent="0.2">
      <c r="A7" s="5">
        <f>Flächenübersicht!A7</f>
        <v>1</v>
      </c>
      <c r="B7" s="5"/>
      <c r="C7" s="5"/>
      <c r="D7" s="5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64"/>
      <c r="CC7" s="165"/>
      <c r="CD7" s="165"/>
      <c r="CE7" s="165"/>
      <c r="CF7" s="165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65"/>
      <c r="CY7" s="165"/>
      <c r="CZ7" s="165"/>
      <c r="DA7" s="14"/>
      <c r="DB7" s="14"/>
      <c r="DC7" s="14"/>
      <c r="DD7" s="165"/>
      <c r="DE7" s="165"/>
      <c r="DF7" s="165"/>
      <c r="DG7" s="165"/>
      <c r="DH7" s="14"/>
      <c r="DI7" s="14"/>
      <c r="DJ7" s="14"/>
      <c r="DK7" s="165"/>
      <c r="DL7" s="165"/>
      <c r="DM7" s="165"/>
      <c r="DN7" s="14"/>
      <c r="DO7" s="165"/>
      <c r="DP7" s="14"/>
      <c r="DQ7" s="14"/>
      <c r="DR7" s="165"/>
      <c r="DS7" s="165"/>
      <c r="DT7" s="165"/>
      <c r="DU7" s="14"/>
      <c r="DV7" s="165"/>
      <c r="DW7" s="14"/>
      <c r="DX7" s="14"/>
      <c r="DY7" s="165"/>
      <c r="DZ7" s="165"/>
      <c r="EA7" s="14"/>
      <c r="EB7" s="165"/>
      <c r="EC7" s="165"/>
      <c r="ED7" s="165"/>
      <c r="EE7" s="165"/>
      <c r="EF7" s="165"/>
      <c r="EG7" s="165"/>
      <c r="EH7" s="165"/>
      <c r="EI7" s="165"/>
      <c r="EJ7" s="165"/>
      <c r="EK7" s="165"/>
      <c r="EL7" s="165"/>
      <c r="EM7" s="165"/>
      <c r="EN7" s="165"/>
      <c r="EO7" s="165"/>
      <c r="EP7" s="165"/>
      <c r="EQ7" s="165"/>
      <c r="ER7" s="165"/>
      <c r="ES7" s="165"/>
      <c r="ET7" s="165"/>
      <c r="EU7" s="165"/>
      <c r="EV7" s="165"/>
      <c r="EW7" s="165"/>
      <c r="EX7" s="165"/>
      <c r="EY7" s="165"/>
      <c r="EZ7" s="165"/>
      <c r="FA7" s="165"/>
      <c r="FB7" s="165"/>
      <c r="FC7" s="165"/>
      <c r="FD7" s="165"/>
      <c r="FE7" s="165"/>
      <c r="FF7" s="165"/>
      <c r="FG7" s="165"/>
      <c r="FH7" s="165"/>
      <c r="FI7" s="165"/>
      <c r="FJ7" s="165"/>
      <c r="FK7" s="165"/>
      <c r="FL7" s="165"/>
      <c r="FM7" s="165"/>
      <c r="FN7" s="165"/>
      <c r="FO7" s="165"/>
      <c r="FP7" s="165"/>
      <c r="FQ7" s="165"/>
      <c r="FR7" s="165"/>
      <c r="FS7" s="165"/>
      <c r="FT7" s="165"/>
      <c r="FU7" s="165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</row>
    <row r="8" spans="1:370" x14ac:dyDescent="0.2">
      <c r="A8" s="4">
        <f>Flächenübersicht!A8</f>
        <v>0</v>
      </c>
      <c r="B8" s="2"/>
      <c r="C8" s="2" t="s">
        <v>88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168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</row>
    <row r="9" spans="1:370" x14ac:dyDescent="0.2">
      <c r="A9" s="4">
        <f>Flächenübersicht!A9</f>
        <v>0</v>
      </c>
      <c r="B9" s="2"/>
      <c r="C9" s="2">
        <f>Flächenübersicht!C9</f>
        <v>0</v>
      </c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168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</row>
    <row r="10" spans="1:370" s="6" customFormat="1" x14ac:dyDescent="0.2">
      <c r="A10" s="5">
        <f>Flächenübersicht!A10</f>
        <v>2</v>
      </c>
      <c r="B10" s="5"/>
      <c r="C10" s="5"/>
      <c r="D10" s="5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6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65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65"/>
      <c r="DD10" s="14"/>
      <c r="DE10" s="14"/>
      <c r="DF10" s="14"/>
      <c r="DG10" s="14"/>
      <c r="DH10" s="165"/>
      <c r="DI10" s="14"/>
      <c r="DJ10" s="14"/>
      <c r="DK10" s="14"/>
      <c r="DL10" s="14"/>
      <c r="DM10" s="14"/>
      <c r="DN10" s="14"/>
      <c r="DO10" s="14"/>
      <c r="DP10" s="14"/>
      <c r="DQ10" s="165"/>
      <c r="DR10" s="14"/>
      <c r="DS10" s="14"/>
      <c r="DT10" s="14"/>
      <c r="DU10" s="14"/>
      <c r="DV10" s="14"/>
      <c r="DW10" s="14"/>
      <c r="DX10" s="165"/>
      <c r="DY10" s="14"/>
      <c r="DZ10" s="14"/>
      <c r="EA10" s="165"/>
      <c r="EB10" s="165"/>
      <c r="EC10" s="165"/>
      <c r="ED10" s="165"/>
      <c r="EE10" s="165"/>
      <c r="EF10" s="165"/>
      <c r="EG10" s="165"/>
      <c r="EH10" s="165"/>
      <c r="EI10" s="165"/>
      <c r="EJ10" s="165"/>
      <c r="EK10" s="165"/>
      <c r="EL10" s="165"/>
      <c r="EM10" s="165"/>
      <c r="EN10" s="165"/>
      <c r="EO10" s="165"/>
      <c r="EP10" s="165"/>
      <c r="EQ10" s="165"/>
      <c r="ER10" s="165"/>
      <c r="ES10" s="165"/>
      <c r="ET10" s="165"/>
      <c r="EU10" s="165"/>
      <c r="EW10" s="165"/>
      <c r="EX10" s="165"/>
      <c r="EY10" s="165"/>
      <c r="EZ10" s="165"/>
      <c r="FA10" s="165"/>
      <c r="FB10" s="165"/>
      <c r="FC10" s="165"/>
      <c r="FD10" s="165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</row>
    <row r="11" spans="1:370" x14ac:dyDescent="0.2">
      <c r="A11" s="4">
        <f>Flächenübersicht!A11</f>
        <v>0</v>
      </c>
      <c r="B11" s="2"/>
      <c r="C11" s="2" t="s">
        <v>87</v>
      </c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168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</row>
    <row r="12" spans="1:370" x14ac:dyDescent="0.2">
      <c r="A12" s="4">
        <f>Flächenübersicht!A12</f>
        <v>0</v>
      </c>
      <c r="B12" s="2"/>
      <c r="C12" s="2">
        <f>Flächenübersicht!C12</f>
        <v>0</v>
      </c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168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</row>
    <row r="13" spans="1:370" s="6" customFormat="1" x14ac:dyDescent="0.2">
      <c r="A13" s="5">
        <f>Flächenübersicht!A13</f>
        <v>3</v>
      </c>
      <c r="B13" s="5"/>
      <c r="C13" s="5"/>
      <c r="D13" s="5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65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65"/>
      <c r="DB13" s="165"/>
      <c r="DC13" s="14"/>
      <c r="DD13" s="14"/>
      <c r="DE13" s="14"/>
      <c r="DF13" s="14"/>
      <c r="DG13" s="14"/>
      <c r="DH13" s="14"/>
      <c r="DI13" s="165"/>
      <c r="DJ13" s="165"/>
      <c r="DK13" s="14"/>
      <c r="DL13" s="14"/>
      <c r="DM13" s="14"/>
      <c r="DN13" s="165"/>
      <c r="DO13" s="14"/>
      <c r="DP13" s="165"/>
      <c r="DQ13" s="14"/>
      <c r="DR13" s="14"/>
      <c r="DS13" s="14"/>
      <c r="DT13" s="14"/>
      <c r="DU13" s="165"/>
      <c r="DV13" s="14"/>
      <c r="DW13" s="165"/>
      <c r="DX13" s="14"/>
      <c r="DY13" s="14"/>
      <c r="DZ13" s="14"/>
      <c r="EA13" s="165"/>
      <c r="EB13" s="165"/>
      <c r="EC13" s="165"/>
      <c r="ED13" s="165"/>
      <c r="EE13" s="165"/>
      <c r="EF13" s="165"/>
      <c r="EG13" s="165"/>
      <c r="EH13" s="165"/>
      <c r="EI13" s="165"/>
      <c r="EJ13" s="165"/>
      <c r="EK13" s="165"/>
      <c r="EL13" s="165"/>
      <c r="EM13" s="165"/>
      <c r="EN13" s="165"/>
      <c r="EO13" s="165"/>
      <c r="EP13" s="165"/>
      <c r="EQ13" s="165"/>
      <c r="ER13" s="165"/>
      <c r="ES13" s="165"/>
      <c r="ET13" s="165"/>
      <c r="EU13" s="165"/>
      <c r="EV13" s="14"/>
      <c r="EW13" s="165"/>
      <c r="EX13" s="165"/>
      <c r="EY13" s="165"/>
      <c r="EZ13" s="165"/>
      <c r="FA13" s="165"/>
      <c r="FB13" s="165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  <c r="IW13" s="14"/>
      <c r="IX13" s="14"/>
      <c r="IY13" s="14"/>
      <c r="IZ13" s="14"/>
      <c r="JA13" s="14"/>
      <c r="JB13" s="14"/>
      <c r="JC13" s="14"/>
      <c r="JD13" s="14"/>
      <c r="JE13" s="14"/>
      <c r="JF13" s="14"/>
      <c r="JG13" s="14"/>
      <c r="JH13" s="14"/>
      <c r="JI13" s="14"/>
      <c r="JJ13" s="14"/>
      <c r="JK13" s="14"/>
      <c r="JL13" s="14"/>
      <c r="JM13" s="14"/>
      <c r="JN13" s="14"/>
      <c r="JO13" s="14"/>
      <c r="JP13" s="14"/>
      <c r="JQ13" s="14"/>
      <c r="JR13" s="14"/>
      <c r="JS13" s="14"/>
      <c r="JT13" s="14"/>
      <c r="JU13" s="14"/>
      <c r="JV13" s="14"/>
      <c r="JW13" s="14"/>
      <c r="JX13" s="14"/>
      <c r="JY13" s="14"/>
      <c r="JZ13" s="14"/>
      <c r="KA13" s="14"/>
      <c r="KB13" s="14"/>
      <c r="KC13" s="14"/>
      <c r="KD13" s="14"/>
      <c r="KE13" s="14"/>
      <c r="KF13" s="14"/>
      <c r="KG13" s="14"/>
      <c r="KH13" s="14"/>
      <c r="KI13" s="14"/>
      <c r="KJ13" s="14"/>
      <c r="KK13" s="14"/>
      <c r="KL13" s="14"/>
      <c r="KM13" s="14"/>
      <c r="KN13" s="14"/>
      <c r="KO13" s="14"/>
      <c r="KP13" s="14"/>
      <c r="KQ13" s="14"/>
      <c r="KR13" s="14"/>
      <c r="KS13" s="14"/>
      <c r="KT13" s="14"/>
      <c r="KU13" s="14"/>
      <c r="KV13" s="14"/>
      <c r="KW13" s="14"/>
      <c r="KX13" s="14"/>
      <c r="KY13" s="14"/>
      <c r="KZ13" s="14"/>
      <c r="LA13" s="14"/>
      <c r="LB13" s="14"/>
      <c r="LC13" s="14"/>
      <c r="LD13" s="14"/>
      <c r="LE13" s="14"/>
      <c r="LF13" s="14"/>
      <c r="LG13" s="14"/>
      <c r="LH13" s="14"/>
      <c r="LI13" s="14"/>
      <c r="LJ13" s="14"/>
      <c r="LK13" s="14"/>
      <c r="LL13" s="14"/>
      <c r="LM13" s="14"/>
      <c r="LN13" s="14"/>
      <c r="LO13" s="14"/>
      <c r="LP13" s="14"/>
      <c r="LQ13" s="14"/>
      <c r="LR13" s="14"/>
      <c r="LS13" s="14"/>
      <c r="LT13" s="14"/>
      <c r="LU13" s="14"/>
      <c r="LV13" s="14"/>
      <c r="LW13" s="14"/>
      <c r="LX13" s="14"/>
      <c r="LY13" s="14"/>
      <c r="LZ13" s="14"/>
      <c r="MA13" s="14"/>
      <c r="MB13" s="14"/>
      <c r="MC13" s="14"/>
      <c r="MD13" s="14"/>
      <c r="ME13" s="14"/>
      <c r="MF13" s="14"/>
      <c r="MG13" s="14"/>
      <c r="MH13" s="14"/>
      <c r="MI13" s="14"/>
      <c r="MJ13" s="14"/>
      <c r="MK13" s="14"/>
      <c r="ML13" s="14"/>
      <c r="MM13" s="14"/>
      <c r="MN13" s="14"/>
      <c r="MO13" s="14"/>
      <c r="MP13" s="14"/>
      <c r="MQ13" s="14"/>
      <c r="MR13" s="14"/>
      <c r="MS13" s="14"/>
      <c r="MT13" s="14"/>
      <c r="MU13" s="14"/>
      <c r="MV13" s="14"/>
      <c r="MW13" s="14"/>
      <c r="MX13" s="14"/>
      <c r="MY13" s="14"/>
      <c r="MZ13" s="14"/>
      <c r="NA13" s="14"/>
      <c r="NB13" s="14"/>
      <c r="NC13" s="14"/>
      <c r="ND13" s="14"/>
      <c r="NE13" s="14"/>
      <c r="NF13" s="14"/>
    </row>
    <row r="14" spans="1:370" x14ac:dyDescent="0.2">
      <c r="A14" s="4">
        <f>Flächenübersicht!A14</f>
        <v>0</v>
      </c>
      <c r="B14" s="2"/>
      <c r="C14" s="2" t="s">
        <v>87</v>
      </c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</row>
    <row r="15" spans="1:370" x14ac:dyDescent="0.2">
      <c r="A15" s="4">
        <f>Flächenübersicht!A15</f>
        <v>0</v>
      </c>
      <c r="B15" s="2"/>
      <c r="C15" s="2">
        <f>Flächenübersicht!C15</f>
        <v>0</v>
      </c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</row>
    <row r="16" spans="1:370" s="6" customFormat="1" x14ac:dyDescent="0.2">
      <c r="A16" s="5">
        <f>Flächenübersicht!A16</f>
        <v>4</v>
      </c>
      <c r="B16" s="5"/>
      <c r="C16" s="5"/>
      <c r="D16" s="5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</row>
    <row r="17" spans="1:370" x14ac:dyDescent="0.2">
      <c r="A17" s="4">
        <f>Flächenübersicht!A17</f>
        <v>0</v>
      </c>
      <c r="B17" s="2">
        <f>Flächenübersicht!B17</f>
        <v>0</v>
      </c>
      <c r="C17" s="2" t="s">
        <v>87</v>
      </c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</row>
    <row r="18" spans="1:370" x14ac:dyDescent="0.2">
      <c r="A18" s="4">
        <f>Flächenübersicht!A18</f>
        <v>0</v>
      </c>
      <c r="B18" s="2">
        <f>Flächenübersicht!B18</f>
        <v>0</v>
      </c>
      <c r="C18" s="2">
        <f>Flächenübersicht!C18</f>
        <v>0</v>
      </c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</row>
    <row r="19" spans="1:370" s="6" customFormat="1" x14ac:dyDescent="0.2">
      <c r="A19" s="5">
        <f>Flächenübersicht!A19</f>
        <v>5</v>
      </c>
      <c r="B19" s="5">
        <f>Flächenübersicht!B19</f>
        <v>0</v>
      </c>
      <c r="C19" s="5">
        <f>Flächenübersicht!C19</f>
        <v>0</v>
      </c>
      <c r="D19" s="5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  <c r="IW19" s="14"/>
      <c r="IX19" s="14"/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/>
      <c r="MA19" s="14"/>
      <c r="MB19" s="14"/>
      <c r="MC19" s="14"/>
      <c r="MD19" s="14"/>
      <c r="ME19" s="14"/>
      <c r="MF19" s="14"/>
      <c r="MG19" s="14"/>
      <c r="MH19" s="14"/>
      <c r="MI19" s="14"/>
      <c r="MJ19" s="14"/>
      <c r="MK19" s="14"/>
      <c r="ML19" s="14"/>
      <c r="MM19" s="14"/>
      <c r="MN19" s="14"/>
      <c r="MO19" s="14"/>
      <c r="MP19" s="14"/>
      <c r="MQ19" s="14"/>
      <c r="MR19" s="14"/>
      <c r="MS19" s="14"/>
      <c r="MT19" s="14"/>
      <c r="MU19" s="14"/>
      <c r="MV19" s="14"/>
      <c r="MW19" s="14"/>
      <c r="MX19" s="14"/>
      <c r="MY19" s="14"/>
      <c r="MZ19" s="14"/>
      <c r="NA19" s="14"/>
      <c r="NB19" s="14"/>
      <c r="NC19" s="14"/>
      <c r="ND19" s="14"/>
      <c r="NE19" s="14"/>
      <c r="NF19" s="14"/>
    </row>
    <row r="20" spans="1:370" x14ac:dyDescent="0.2">
      <c r="A20" s="4">
        <f>Flächenübersicht!A20</f>
        <v>0</v>
      </c>
      <c r="B20" s="2">
        <f>Flächenübersicht!B20</f>
        <v>0</v>
      </c>
      <c r="C20" s="2" t="s">
        <v>87</v>
      </c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</row>
    <row r="21" spans="1:370" x14ac:dyDescent="0.2">
      <c r="A21" s="4">
        <f>Flächenübersicht!A21</f>
        <v>0</v>
      </c>
      <c r="B21" s="2">
        <f>Flächenübersicht!B21</f>
        <v>0</v>
      </c>
      <c r="C21" s="2">
        <f>Flächenübersicht!C21</f>
        <v>0</v>
      </c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</row>
    <row r="22" spans="1:370" s="6" customFormat="1" x14ac:dyDescent="0.2">
      <c r="A22" s="5">
        <f>Flächenübersicht!A22</f>
        <v>6</v>
      </c>
      <c r="B22" s="5">
        <f>Flächenübersicht!B22</f>
        <v>0</v>
      </c>
      <c r="C22" s="5">
        <f>Flächenübersicht!C22</f>
        <v>0</v>
      </c>
      <c r="D22" s="5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</row>
    <row r="23" spans="1:370" x14ac:dyDescent="0.2">
      <c r="A23" s="4">
        <f>Flächenübersicht!A23</f>
        <v>0</v>
      </c>
      <c r="B23" s="2">
        <f>Flächenübersicht!B23</f>
        <v>0</v>
      </c>
      <c r="C23" s="2" t="s">
        <v>87</v>
      </c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</row>
    <row r="24" spans="1:370" x14ac:dyDescent="0.2">
      <c r="A24" s="4">
        <f>Flächenübersicht!A24</f>
        <v>0</v>
      </c>
      <c r="B24" s="2">
        <f>Flächenübersicht!B24</f>
        <v>0</v>
      </c>
      <c r="C24" s="2">
        <f>Flächenübersicht!C24</f>
        <v>0</v>
      </c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</row>
    <row r="25" spans="1:370" s="6" customFormat="1" x14ac:dyDescent="0.2">
      <c r="A25" s="5">
        <f>Flächenübersicht!A25</f>
        <v>7</v>
      </c>
      <c r="B25" s="5">
        <f>Flächenübersicht!B25</f>
        <v>0</v>
      </c>
      <c r="C25" s="5">
        <f>Flächenübersicht!C25</f>
        <v>0</v>
      </c>
      <c r="D25" s="171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  <c r="IW25" s="14"/>
      <c r="IX25" s="14"/>
      <c r="IY25" s="14"/>
      <c r="IZ25" s="14"/>
      <c r="JA25" s="14"/>
      <c r="JB25" s="14"/>
      <c r="JC25" s="14"/>
      <c r="JD25" s="14"/>
      <c r="JE25" s="14"/>
      <c r="JF25" s="14"/>
      <c r="JG25" s="14"/>
      <c r="JH25" s="14"/>
      <c r="JI25" s="14"/>
      <c r="JJ25" s="14"/>
      <c r="JK25" s="14"/>
      <c r="JL25" s="14"/>
      <c r="JM25" s="14"/>
      <c r="JN25" s="14"/>
      <c r="JO25" s="14"/>
      <c r="JP25" s="14"/>
      <c r="JQ25" s="14"/>
      <c r="JR25" s="14"/>
      <c r="JS25" s="14"/>
      <c r="JT25" s="14"/>
      <c r="JU25" s="14"/>
      <c r="JV25" s="14"/>
      <c r="JW25" s="14"/>
      <c r="JX25" s="14"/>
      <c r="JY25" s="14"/>
      <c r="JZ25" s="14"/>
      <c r="KA25" s="14"/>
      <c r="KB25" s="14"/>
      <c r="KC25" s="14"/>
      <c r="KD25" s="14"/>
      <c r="KE25" s="14"/>
      <c r="KF25" s="14"/>
      <c r="KG25" s="14"/>
      <c r="KH25" s="14"/>
      <c r="KI25" s="14"/>
      <c r="KJ25" s="14"/>
      <c r="KK25" s="14"/>
      <c r="KL25" s="14"/>
      <c r="KM25" s="14"/>
      <c r="KN25" s="14"/>
      <c r="KO25" s="14"/>
      <c r="KP25" s="14"/>
      <c r="KQ25" s="14"/>
      <c r="KR25" s="14"/>
      <c r="KS25" s="14"/>
      <c r="KT25" s="14"/>
      <c r="KU25" s="14"/>
      <c r="KV25" s="14"/>
      <c r="KW25" s="14"/>
      <c r="KX25" s="14"/>
      <c r="KY25" s="14"/>
      <c r="KZ25" s="14"/>
      <c r="LA25" s="14"/>
      <c r="LB25" s="14"/>
      <c r="LC25" s="14"/>
      <c r="LD25" s="14"/>
      <c r="LE25" s="14"/>
      <c r="LF25" s="14"/>
      <c r="LG25" s="14"/>
      <c r="LH25" s="14"/>
      <c r="LI25" s="14"/>
      <c r="LJ25" s="14"/>
      <c r="LK25" s="14"/>
      <c r="LL25" s="14"/>
      <c r="LM25" s="14"/>
      <c r="LN25" s="14"/>
      <c r="LO25" s="14"/>
      <c r="LP25" s="14"/>
      <c r="LQ25" s="14"/>
      <c r="LR25" s="14"/>
      <c r="LS25" s="14"/>
      <c r="LT25" s="14"/>
      <c r="LU25" s="14"/>
      <c r="LV25" s="14"/>
      <c r="LW25" s="14"/>
      <c r="LX25" s="14"/>
      <c r="LY25" s="14"/>
      <c r="LZ25" s="14"/>
      <c r="MA25" s="14"/>
      <c r="MB25" s="14"/>
      <c r="MC25" s="14"/>
      <c r="MD25" s="14"/>
      <c r="ME25" s="14"/>
      <c r="MF25" s="14"/>
      <c r="MG25" s="14"/>
      <c r="MH25" s="14"/>
      <c r="MI25" s="14"/>
      <c r="MJ25" s="14"/>
      <c r="MK25" s="14"/>
      <c r="ML25" s="14"/>
      <c r="MM25" s="14"/>
      <c r="MN25" s="14"/>
      <c r="MO25" s="14"/>
      <c r="MP25" s="14"/>
      <c r="MQ25" s="14"/>
      <c r="MR25" s="14"/>
      <c r="MS25" s="14"/>
      <c r="MT25" s="14"/>
      <c r="MU25" s="14"/>
      <c r="MV25" s="14"/>
      <c r="MW25" s="14"/>
      <c r="MX25" s="14"/>
      <c r="MY25" s="14"/>
      <c r="MZ25" s="14"/>
      <c r="NA25" s="14"/>
      <c r="NB25" s="14"/>
      <c r="NC25" s="14"/>
      <c r="ND25" s="14"/>
      <c r="NE25" s="14"/>
      <c r="NF25" s="14"/>
    </row>
    <row r="26" spans="1:370" x14ac:dyDescent="0.2">
      <c r="A26" s="4">
        <f>Flächenübersicht!A26</f>
        <v>0</v>
      </c>
      <c r="B26" s="2">
        <f>Flächenübersicht!B26</f>
        <v>0</v>
      </c>
      <c r="C26" s="2" t="s">
        <v>87</v>
      </c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</row>
    <row r="27" spans="1:370" x14ac:dyDescent="0.2">
      <c r="A27" s="4">
        <f>Flächenübersicht!A27</f>
        <v>0</v>
      </c>
      <c r="B27" s="2">
        <f>Flächenübersicht!B27</f>
        <v>0</v>
      </c>
      <c r="C27" s="2">
        <f>Flächenübersicht!C27</f>
        <v>0</v>
      </c>
      <c r="D27" s="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</row>
    <row r="28" spans="1:370" s="6" customFormat="1" x14ac:dyDescent="0.2">
      <c r="A28" s="5">
        <f>Flächenübersicht!A28</f>
        <v>8</v>
      </c>
      <c r="B28" s="5">
        <f>Flächenübersicht!B28</f>
        <v>0</v>
      </c>
      <c r="C28" s="5">
        <f>Flächenübersicht!C28</f>
        <v>0</v>
      </c>
      <c r="D28" s="5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  <c r="IW28" s="14"/>
      <c r="IX28" s="14"/>
      <c r="IY28" s="14"/>
      <c r="IZ28" s="14"/>
      <c r="JA28" s="14"/>
      <c r="JB28" s="14"/>
      <c r="JC28" s="14"/>
      <c r="JD28" s="14"/>
      <c r="JE28" s="14"/>
      <c r="JF28" s="14"/>
      <c r="JG28" s="14"/>
      <c r="JH28" s="14"/>
      <c r="JI28" s="14"/>
      <c r="JJ28" s="14"/>
      <c r="JK28" s="14"/>
      <c r="JL28" s="14"/>
      <c r="JM28" s="14"/>
      <c r="JN28" s="14"/>
      <c r="JO28" s="14"/>
      <c r="JP28" s="14"/>
      <c r="JQ28" s="14"/>
      <c r="JR28" s="14"/>
      <c r="JS28" s="14"/>
      <c r="JT28" s="14"/>
      <c r="JU28" s="14"/>
      <c r="JV28" s="14"/>
      <c r="JW28" s="14"/>
      <c r="JX28" s="14"/>
      <c r="JY28" s="14"/>
      <c r="JZ28" s="14"/>
      <c r="KA28" s="14"/>
      <c r="KB28" s="14"/>
      <c r="KC28" s="14"/>
      <c r="KD28" s="14"/>
      <c r="KE28" s="14"/>
      <c r="KF28" s="14"/>
      <c r="KG28" s="14"/>
      <c r="KH28" s="14"/>
      <c r="KI28" s="14"/>
      <c r="KJ28" s="14"/>
      <c r="KK28" s="14"/>
      <c r="KL28" s="14"/>
      <c r="KM28" s="14"/>
      <c r="KN28" s="14"/>
      <c r="KO28" s="14"/>
      <c r="KP28" s="14"/>
      <c r="KQ28" s="14"/>
      <c r="KR28" s="14"/>
      <c r="KS28" s="14"/>
      <c r="KT28" s="14"/>
      <c r="KU28" s="14"/>
      <c r="KV28" s="14"/>
      <c r="KW28" s="14"/>
      <c r="KX28" s="14"/>
      <c r="KY28" s="14"/>
      <c r="KZ28" s="14"/>
      <c r="LA28" s="14"/>
      <c r="LB28" s="14"/>
      <c r="LC28" s="14"/>
      <c r="LD28" s="14"/>
      <c r="LE28" s="14"/>
      <c r="LF28" s="14"/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</row>
    <row r="29" spans="1:370" x14ac:dyDescent="0.2">
      <c r="A29" s="4">
        <f>Flächenübersicht!A29</f>
        <v>0</v>
      </c>
      <c r="B29" s="2">
        <f>Flächenübersicht!B29</f>
        <v>0</v>
      </c>
      <c r="C29" s="2" t="s">
        <v>87</v>
      </c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</row>
    <row r="30" spans="1:370" x14ac:dyDescent="0.2">
      <c r="A30" s="4">
        <f>Flächenübersicht!A30</f>
        <v>0</v>
      </c>
      <c r="B30" s="2">
        <f>Flächenübersicht!B30</f>
        <v>0</v>
      </c>
      <c r="C30" s="2">
        <f>Flächenübersicht!C30</f>
        <v>0</v>
      </c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</row>
    <row r="31" spans="1:370" s="6" customFormat="1" x14ac:dyDescent="0.2">
      <c r="A31" s="5">
        <f>Flächenübersicht!A31</f>
        <v>9</v>
      </c>
      <c r="B31" s="5">
        <f>Flächenübersicht!B31</f>
        <v>0</v>
      </c>
      <c r="C31" s="5">
        <f>Flächenübersicht!C31</f>
        <v>0</v>
      </c>
      <c r="D31" s="5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</row>
    <row r="32" spans="1:370" x14ac:dyDescent="0.2">
      <c r="A32" s="4">
        <f>Flächenübersicht!A32</f>
        <v>0</v>
      </c>
      <c r="B32" s="2">
        <f>Flächenübersicht!B32</f>
        <v>0</v>
      </c>
      <c r="C32" s="2" t="s">
        <v>87</v>
      </c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</row>
    <row r="33" spans="1:370" x14ac:dyDescent="0.2">
      <c r="A33" s="4">
        <f>Flächenübersicht!A33</f>
        <v>0</v>
      </c>
      <c r="B33" s="2">
        <f>Flächenübersicht!B33</f>
        <v>0</v>
      </c>
      <c r="C33" s="2">
        <f>Flächenübersicht!C33</f>
        <v>0</v>
      </c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</row>
    <row r="34" spans="1:370" s="6" customFormat="1" x14ac:dyDescent="0.2">
      <c r="A34" s="5">
        <f>Flächenübersicht!A34</f>
        <v>10</v>
      </c>
      <c r="B34" s="5">
        <f>Flächenübersicht!B34</f>
        <v>0</v>
      </c>
      <c r="C34" s="5">
        <f>Flächenübersicht!C34</f>
        <v>0</v>
      </c>
      <c r="D34" s="5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  <c r="IW34" s="14"/>
      <c r="IX34" s="14"/>
      <c r="IY34" s="14"/>
      <c r="IZ34" s="14"/>
      <c r="JA34" s="14"/>
      <c r="JB34" s="14"/>
      <c r="JC34" s="14"/>
      <c r="JD34" s="14"/>
      <c r="JE34" s="14"/>
      <c r="JF34" s="14"/>
      <c r="JG34" s="14"/>
      <c r="JH34" s="14"/>
      <c r="JI34" s="14"/>
      <c r="JJ34" s="14"/>
      <c r="JK34" s="14"/>
      <c r="JL34" s="14"/>
      <c r="JM34" s="14"/>
      <c r="JN34" s="14"/>
      <c r="JO34" s="14"/>
      <c r="JP34" s="14"/>
      <c r="JQ34" s="14"/>
      <c r="JR34" s="14"/>
      <c r="JS34" s="14"/>
      <c r="JT34" s="14"/>
      <c r="JU34" s="14"/>
      <c r="JV34" s="14"/>
      <c r="JW34" s="14"/>
      <c r="JX34" s="14"/>
      <c r="JY34" s="14"/>
      <c r="JZ34" s="14"/>
      <c r="KA34" s="14"/>
      <c r="KB34" s="14"/>
      <c r="KC34" s="14"/>
      <c r="KD34" s="14"/>
      <c r="KE34" s="14"/>
      <c r="KF34" s="14"/>
      <c r="KG34" s="14"/>
      <c r="KH34" s="14"/>
      <c r="KI34" s="14"/>
      <c r="KJ34" s="14"/>
      <c r="KK34" s="14"/>
      <c r="KL34" s="14"/>
      <c r="KM34" s="14"/>
      <c r="KN34" s="14"/>
      <c r="KO34" s="14"/>
      <c r="KP34" s="14"/>
      <c r="KQ34" s="14"/>
      <c r="KR34" s="14"/>
      <c r="KS34" s="14"/>
      <c r="KT34" s="14"/>
      <c r="KU34" s="14"/>
      <c r="KV34" s="14"/>
      <c r="KW34" s="14"/>
      <c r="KX34" s="14"/>
      <c r="KY34" s="14"/>
      <c r="KZ34" s="14"/>
      <c r="LA34" s="14"/>
      <c r="LB34" s="14"/>
      <c r="LC34" s="14"/>
      <c r="LD34" s="14"/>
      <c r="LE34" s="14"/>
      <c r="LF34" s="14"/>
      <c r="LG34" s="14"/>
      <c r="LH34" s="14"/>
      <c r="LI34" s="14"/>
      <c r="LJ34" s="14"/>
      <c r="LK34" s="14"/>
      <c r="LL34" s="14"/>
      <c r="LM34" s="14"/>
      <c r="LN34" s="14"/>
      <c r="LO34" s="14"/>
      <c r="LP34" s="14"/>
      <c r="LQ34" s="14"/>
      <c r="LR34" s="14"/>
      <c r="LS34" s="14"/>
      <c r="LT34" s="14"/>
      <c r="LU34" s="14"/>
      <c r="LV34" s="14"/>
      <c r="LW34" s="14"/>
      <c r="LX34" s="14"/>
      <c r="LY34" s="14"/>
      <c r="LZ34" s="14"/>
      <c r="MA34" s="14"/>
      <c r="MB34" s="14"/>
      <c r="MC34" s="14"/>
      <c r="MD34" s="14"/>
      <c r="ME34" s="14"/>
      <c r="MF34" s="14"/>
      <c r="MG34" s="14"/>
      <c r="MH34" s="14"/>
      <c r="MI34" s="14"/>
      <c r="MJ34" s="14"/>
      <c r="MK34" s="14"/>
      <c r="ML34" s="14"/>
      <c r="MM34" s="14"/>
      <c r="MN34" s="14"/>
      <c r="MO34" s="14"/>
      <c r="MP34" s="14"/>
      <c r="MQ34" s="14"/>
      <c r="MR34" s="14"/>
      <c r="MS34" s="14"/>
      <c r="MT34" s="14"/>
      <c r="MU34" s="14"/>
      <c r="MV34" s="14"/>
      <c r="MW34" s="14"/>
      <c r="MX34" s="14"/>
      <c r="MY34" s="14"/>
      <c r="MZ34" s="14"/>
      <c r="NA34" s="14"/>
      <c r="NB34" s="14"/>
      <c r="NC34" s="14"/>
      <c r="ND34" s="14"/>
      <c r="NE34" s="14"/>
      <c r="NF34" s="14"/>
    </row>
    <row r="35" spans="1:370" x14ac:dyDescent="0.2">
      <c r="A35" s="4">
        <f>Flächenübersicht!A35</f>
        <v>0</v>
      </c>
      <c r="B35" s="2">
        <f>Flächenübersicht!B35</f>
        <v>0</v>
      </c>
      <c r="C35" s="2" t="s">
        <v>87</v>
      </c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</row>
    <row r="36" spans="1:370" x14ac:dyDescent="0.2">
      <c r="A36" s="4">
        <f>Flächenübersicht!A36</f>
        <v>0</v>
      </c>
      <c r="B36" s="2">
        <f>Flächenübersicht!B36</f>
        <v>0</v>
      </c>
      <c r="C36" s="2">
        <f>Flächenübersicht!C36</f>
        <v>0</v>
      </c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</row>
    <row r="37" spans="1:370" x14ac:dyDescent="0.2">
      <c r="A37" s="19" t="s">
        <v>80</v>
      </c>
      <c r="B37" s="19"/>
      <c r="C37" s="19"/>
      <c r="D37" s="19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  <c r="IR37" s="24"/>
      <c r="IS37" s="24"/>
      <c r="IT37" s="24"/>
      <c r="IU37" s="24"/>
      <c r="IV37" s="24"/>
      <c r="IW37" s="24"/>
      <c r="IX37" s="24"/>
      <c r="IY37" s="24"/>
      <c r="IZ37" s="24"/>
      <c r="JA37" s="24"/>
      <c r="JB37" s="24"/>
      <c r="JC37" s="24"/>
      <c r="JD37" s="24"/>
      <c r="JE37" s="24"/>
      <c r="JF37" s="24"/>
      <c r="JG37" s="24"/>
      <c r="JH37" s="24"/>
      <c r="JI37" s="24"/>
      <c r="JJ37" s="24"/>
      <c r="JK37" s="24"/>
      <c r="JL37" s="24"/>
      <c r="JM37" s="24"/>
      <c r="JN37" s="24"/>
      <c r="JO37" s="24"/>
      <c r="JP37" s="24"/>
      <c r="JQ37" s="24"/>
      <c r="JR37" s="24"/>
      <c r="JS37" s="24"/>
      <c r="JT37" s="24"/>
      <c r="JU37" s="24"/>
      <c r="JV37" s="24"/>
      <c r="JW37" s="24"/>
      <c r="JX37" s="24"/>
      <c r="JY37" s="24"/>
      <c r="JZ37" s="24"/>
      <c r="KA37" s="24"/>
      <c r="KB37" s="24"/>
      <c r="KC37" s="24"/>
      <c r="KD37" s="24"/>
      <c r="KE37" s="24"/>
      <c r="KF37" s="24"/>
      <c r="KG37" s="24"/>
      <c r="KH37" s="24"/>
      <c r="KI37" s="24"/>
      <c r="KJ37" s="24"/>
      <c r="KK37" s="24"/>
      <c r="KL37" s="24"/>
      <c r="KM37" s="24"/>
      <c r="KN37" s="24"/>
      <c r="KO37" s="24"/>
      <c r="KP37" s="24"/>
      <c r="KQ37" s="24"/>
      <c r="KR37" s="24"/>
      <c r="KS37" s="24"/>
      <c r="KT37" s="24"/>
      <c r="KU37" s="24"/>
      <c r="KV37" s="24"/>
      <c r="KW37" s="24"/>
      <c r="KX37" s="24"/>
      <c r="KY37" s="24"/>
      <c r="KZ37" s="24"/>
      <c r="LA37" s="24"/>
      <c r="LB37" s="24"/>
      <c r="LC37" s="24"/>
      <c r="LD37" s="24"/>
      <c r="LE37" s="24"/>
      <c r="LF37" s="24"/>
      <c r="LG37" s="24"/>
      <c r="LH37" s="24"/>
      <c r="LI37" s="24"/>
      <c r="LJ37" s="24"/>
      <c r="LK37" s="24"/>
      <c r="LL37" s="24"/>
      <c r="LM37" s="24"/>
      <c r="LN37" s="24"/>
      <c r="LO37" s="24"/>
      <c r="LP37" s="24"/>
      <c r="LQ37" s="24"/>
      <c r="LR37" s="24"/>
      <c r="LS37" s="24"/>
      <c r="LT37" s="24"/>
      <c r="LU37" s="24"/>
      <c r="LV37" s="24"/>
      <c r="LW37" s="24"/>
      <c r="LX37" s="24"/>
      <c r="LY37" s="24"/>
      <c r="LZ37" s="24"/>
      <c r="MA37" s="24"/>
      <c r="MB37" s="24"/>
      <c r="MC37" s="24"/>
      <c r="MD37" s="24"/>
      <c r="ME37" s="24"/>
      <c r="MF37" s="24"/>
      <c r="MG37" s="24"/>
      <c r="MH37" s="24"/>
      <c r="MI37" s="24"/>
      <c r="MJ37" s="24"/>
      <c r="MK37" s="24"/>
      <c r="ML37" s="24"/>
      <c r="MM37" s="24"/>
      <c r="MN37" s="24"/>
      <c r="MO37" s="24"/>
      <c r="MP37" s="24"/>
      <c r="MQ37" s="24"/>
      <c r="MR37" s="24"/>
      <c r="MS37" s="24"/>
      <c r="MT37" s="24"/>
      <c r="MU37" s="24"/>
      <c r="MV37" s="24"/>
      <c r="MW37" s="24"/>
      <c r="MX37" s="24"/>
      <c r="MY37" s="24"/>
      <c r="MZ37" s="24"/>
      <c r="NA37" s="24"/>
      <c r="NB37" s="24"/>
      <c r="NC37" s="24"/>
      <c r="ND37" s="24"/>
      <c r="NE37" s="24"/>
      <c r="NF37" s="24"/>
    </row>
    <row r="38" spans="1:370" x14ac:dyDescent="0.2">
      <c r="A38" s="19" t="s">
        <v>81</v>
      </c>
      <c r="B38" s="19"/>
      <c r="C38" s="19"/>
      <c r="D38" s="19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24"/>
      <c r="IS38" s="24"/>
      <c r="IT38" s="24"/>
      <c r="IU38" s="24"/>
      <c r="IV38" s="24"/>
      <c r="IW38" s="24"/>
      <c r="IX38" s="24"/>
      <c r="IY38" s="24"/>
      <c r="IZ38" s="24"/>
      <c r="JA38" s="24"/>
      <c r="JB38" s="24"/>
      <c r="JC38" s="24"/>
      <c r="JD38" s="24"/>
      <c r="JE38" s="24"/>
      <c r="JF38" s="24"/>
      <c r="JG38" s="24"/>
      <c r="JH38" s="24"/>
      <c r="JI38" s="24"/>
      <c r="JJ38" s="24"/>
      <c r="JK38" s="24"/>
      <c r="JL38" s="24"/>
      <c r="JM38" s="24"/>
      <c r="JN38" s="24"/>
      <c r="JO38" s="24"/>
      <c r="JP38" s="24"/>
      <c r="JQ38" s="24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</row>
    <row r="39" spans="1:370" x14ac:dyDescent="0.2">
      <c r="B39" s="217" t="s">
        <v>89</v>
      </c>
      <c r="C39" s="217"/>
      <c r="D39" s="217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</row>
    <row r="40" spans="1:370" x14ac:dyDescent="0.2">
      <c r="B40" s="218"/>
      <c r="C40" s="218"/>
      <c r="D40" s="218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</row>
  </sheetData>
  <mergeCells count="52">
    <mergeCell ref="B39:D40"/>
    <mergeCell ref="A4:A5"/>
    <mergeCell ref="B4:B5"/>
    <mergeCell ref="C4:C5"/>
    <mergeCell ref="D4:D5"/>
    <mergeCell ref="FA4:GD4"/>
    <mergeCell ref="E5:AI5"/>
    <mergeCell ref="FA5:GD5"/>
    <mergeCell ref="CR5:DU5"/>
    <mergeCell ref="DV5:EZ5"/>
    <mergeCell ref="CR4:DU4"/>
    <mergeCell ref="DV4:EZ4"/>
    <mergeCell ref="BM4:CQ4"/>
    <mergeCell ref="E4:AI4"/>
    <mergeCell ref="AJ4:BL4"/>
    <mergeCell ref="AJ5:BL5"/>
    <mergeCell ref="BM5:CQ5"/>
    <mergeCell ref="DV2:EZ2"/>
    <mergeCell ref="FA2:GD2"/>
    <mergeCell ref="DV3:EZ3"/>
    <mergeCell ref="D2:AI2"/>
    <mergeCell ref="AJ2:BL2"/>
    <mergeCell ref="BM2:CQ2"/>
    <mergeCell ref="CR2:DU2"/>
    <mergeCell ref="FA3:GD3"/>
    <mergeCell ref="E3:AI3"/>
    <mergeCell ref="AJ3:BL3"/>
    <mergeCell ref="BM3:CQ3"/>
    <mergeCell ref="CR3:DU3"/>
    <mergeCell ref="HJ2:IN2"/>
    <mergeCell ref="IO2:JR2"/>
    <mergeCell ref="JS2:KW2"/>
    <mergeCell ref="KX2:MA2"/>
    <mergeCell ref="MB2:NF2"/>
    <mergeCell ref="MB3:NF3"/>
    <mergeCell ref="GE4:HI4"/>
    <mergeCell ref="HJ4:IN4"/>
    <mergeCell ref="IO4:JR4"/>
    <mergeCell ref="JS4:KW4"/>
    <mergeCell ref="KX4:MA4"/>
    <mergeCell ref="MB4:NF4"/>
    <mergeCell ref="GE3:HI3"/>
    <mergeCell ref="HJ3:IN3"/>
    <mergeCell ref="IO3:JR3"/>
    <mergeCell ref="JS3:KW3"/>
    <mergeCell ref="KX3:MA3"/>
    <mergeCell ref="MB5:NF5"/>
    <mergeCell ref="GE5:HI5"/>
    <mergeCell ref="HJ5:IN5"/>
    <mergeCell ref="IO5:JR5"/>
    <mergeCell ref="JS5:KW5"/>
    <mergeCell ref="KX5:MA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fitToWidth="0" orientation="landscape" r:id="rId1"/>
  <headerFooter alignWithMargins="0"/>
  <rowBreaks count="1" manualBreakCount="1">
    <brk id="40" max="16383" man="1"/>
  </rowBreaks>
  <colBreaks count="11" manualBreakCount="11">
    <brk id="35" max="1048575" man="1"/>
    <brk id="64" max="1048575" man="1"/>
    <brk id="95" max="1048575" man="1"/>
    <brk id="125" max="1048575" man="1"/>
    <brk id="156" max="1048575" man="1"/>
    <brk id="186" max="1048575" man="1"/>
    <brk id="217" max="1048575" man="1"/>
    <brk id="248" max="1048575" man="1"/>
    <brk id="278" max="1048575" man="1"/>
    <brk id="309" max="1048575" man="1"/>
    <brk id="3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Deckblatt</vt:lpstr>
      <vt:lpstr>Weideplaner NRW</vt:lpstr>
      <vt:lpstr>Flächenübersicht</vt:lpstr>
      <vt:lpstr>Weidepflege</vt:lpstr>
      <vt:lpstr>Düngung</vt:lpstr>
      <vt:lpstr>Pflanzenschutz</vt:lpstr>
      <vt:lpstr>Nachsaat</vt:lpstr>
      <vt:lpstr>Ertrag der Schnittflächen</vt:lpstr>
      <vt:lpstr>Weidekalender Januar-Dezember</vt:lpstr>
      <vt:lpstr>Düngung!Drucktitel</vt:lpstr>
      <vt:lpstr>'Ertrag der Schnittflächen'!Drucktitel</vt:lpstr>
      <vt:lpstr>Flächenübersicht!Drucktitel</vt:lpstr>
      <vt:lpstr>Nachsaat!Drucktitel</vt:lpstr>
      <vt:lpstr>Pflanzenschutz!Drucktitel</vt:lpstr>
      <vt:lpstr>'Weidekalender Januar-Dezember'!Drucktitel</vt:lpstr>
      <vt:lpstr>Weidepflege!Drucktitel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Cberendonk</dc:creator>
  <cp:lastModifiedBy>Verhoeven, Anne</cp:lastModifiedBy>
  <cp:lastPrinted>2015-03-05T07:48:42Z</cp:lastPrinted>
  <dcterms:created xsi:type="dcterms:W3CDTF">2011-03-16T15:47:38Z</dcterms:created>
  <dcterms:modified xsi:type="dcterms:W3CDTF">2025-02-20T14:35:24Z</dcterms:modified>
</cp:coreProperties>
</file>